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_1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3">
    <numFmt numFmtId="164" formatCode="yyyy年MM月dd日"/>
    <numFmt numFmtId="165" formatCode="0.0###########"/>
    <numFmt numFmtId="166" formatCode="#.######"/>
  </numFmts>
  <fonts count="61">
    <font>
      <sz val="11.0"/>
      <color indexed="8"/>
      <name val="Calibri"/>
      <family val="2"/>
      <scheme val="minor"/>
    </font>
    <font>
      <name val="微软雅黑"/>
      <sz val="26.0"/>
      <b val="true"/>
      <color rgb="000000"/>
    </font>
    <font>
      <name val="宋体"/>
      <sz val="9.0"/>
      <color rgb="000000"/>
    </font>
    <font>
      <name val="宋体"/>
      <sz val="9.0"/>
      <color rgb="000000"/>
    </font>
    <font>
      <name val="微软雅黑"/>
      <sz val="14.0"/>
      <color rgb="000000"/>
    </font>
    <font>
      <name val="微软雅黑"/>
      <sz val="14.0"/>
      <color rgb="000000"/>
    </font>
    <font>
      <name val="微软雅黑"/>
      <sz val="14.0"/>
      <color rgb="000000"/>
    </font>
    <font>
      <name val="微软雅黑"/>
      <sz val="14.0"/>
      <color rgb="000000"/>
    </font>
    <font>
      <name val="宋体"/>
      <sz val="11.0"/>
      <b val="true"/>
      <color rgb="000000"/>
    </font>
    <font>
      <name val="宋体"/>
      <sz val="9.0"/>
      <color rgb="000000"/>
    </font>
    <font>
      <name val="宋体"/>
      <sz val="11.0"/>
      <b val="true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</fonts>
  <fills count="5">
    <fill>
      <patternFill patternType="none"/>
    </fill>
    <fill>
      <patternFill patternType="darkGray"/>
    </fill>
    <fill>
      <patternFill patternType="none">
        <fgColor rgb="FFFFFF"/>
      </patternFill>
    </fill>
    <fill>
      <patternFill patternType="none">
        <fgColor rgb="FFFFFF"/>
        <bgColor rgb="000000"/>
      </patternFill>
    </fill>
    <fill>
      <patternFill patternType="solid">
        <fgColor rgb="FFFFFF"/>
        <bgColor rgb="000000"/>
      </patternFill>
    </fill>
  </fills>
  <borders count="65">
    <border>
      <left/>
      <right/>
      <top/>
      <bottom/>
      <diagonal/>
    </border>
    <border>
      <right style="thin"/>
    </border>
    <border>
      <right style="thin">
        <color rgb="000000"/>
      </right>
    </border>
    <border>
      <right style="thin">
        <color rgb="000000"/>
      </right>
      <top style="thin"/>
    </border>
    <border>
      <right style="thin">
        <color rgb="000000"/>
      </right>
      <top style="thin">
        <color rgb="000000"/>
      </top>
    </border>
    <border>
      <right style="thin">
        <color rgb="000000"/>
      </right>
      <top style="thin">
        <color rgb="000000"/>
      </top>
      <bottom style="thin"/>
    </border>
    <border>
      <right style="thin">
        <color rgb="000000"/>
      </right>
      <top style="thin">
        <color rgb="000000"/>
      </top>
      <bottom style="thin">
        <color rgb="000000"/>
      </bottom>
    </border>
    <border>
      <left style="thin"/>
    </border>
    <border>
      <left style="thin">
        <color rgb="000000"/>
      </left>
    </border>
    <border>
      <left style="thin">
        <color rgb="000000"/>
      </left>
      <right style="thin"/>
    </border>
    <border>
      <left style="thin">
        <color rgb="000000"/>
      </left>
      <right style="thin">
        <color rgb="000000"/>
      </right>
    </border>
    <border>
      <left style="thin">
        <color rgb="000000"/>
      </left>
      <right style="thin">
        <color rgb="000000"/>
      </right>
      <top style="thin"/>
    </border>
    <border>
      <left style="thin">
        <color rgb="000000"/>
      </left>
      <right style="thin">
        <color rgb="000000"/>
      </right>
      <top style="thin">
        <color rgb="000000"/>
      </top>
    </border>
    <border>
      <bottom style="medium"/>
    </border>
    <border>
      <bottom style="medium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medium"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</border>
    <border>
      <left style="medium"/>
    </border>
    <border>
      <left style="medium">
        <color rgb="000000"/>
      </left>
    </border>
    <border>
      <left style="medium">
        <color rgb="000000"/>
      </left>
      <right style="thin"/>
    </border>
    <border>
      <left style="medium">
        <color rgb="000000"/>
      </left>
      <right style="thin">
        <color rgb="000000"/>
      </right>
    </border>
    <border>
      <left style="medium">
        <color rgb="000000"/>
      </left>
      <right style="thin">
        <color rgb="000000"/>
      </right>
      <top style="medium"/>
    </border>
    <border>
      <left style="medium">
        <color rgb="000000"/>
      </left>
      <right style="thin">
        <color rgb="000000"/>
      </right>
      <top style="medium">
        <color rgb="000000"/>
      </top>
    </border>
    <border>
      <left style="medium">
        <color rgb="000000"/>
      </left>
      <right style="thin">
        <color rgb="000000"/>
      </right>
      <top style="medium">
        <color rgb="000000"/>
      </top>
      <bottom style="thin"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medium"/>
    </border>
    <border>
      <left style="thin">
        <color rgb="000000"/>
      </left>
      <right style="thin">
        <color rgb="000000"/>
      </right>
      <top style="medium">
        <color rgb="000000"/>
      </top>
    </border>
    <border>
      <left style="thin">
        <color rgb="000000"/>
      </left>
      <right style="thin">
        <color rgb="000000"/>
      </right>
      <top style="medium">
        <color rgb="000000"/>
      </top>
      <bottom style="thin"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</border>
    <border>
      <left style="thin">
        <color rgb="000000"/>
      </left>
      <right style="medium"/>
    </border>
    <border>
      <left style="thin">
        <color rgb="000000"/>
      </left>
      <right style="medium">
        <color rgb="000000"/>
      </right>
    </border>
    <border>
      <left style="thin">
        <color rgb="000000"/>
      </left>
      <right style="medium">
        <color rgb="000000"/>
      </right>
      <top style="medium"/>
    </border>
    <border>
      <left style="thin">
        <color rgb="000000"/>
      </left>
      <right style="medium">
        <color rgb="000000"/>
      </right>
      <top style="medium">
        <color rgb="000000"/>
      </top>
    </border>
    <border>
      <left style="thin">
        <color rgb="000000"/>
      </left>
      <right style="medium">
        <color rgb="000000"/>
      </right>
      <top style="medium">
        <color rgb="000000"/>
      </top>
      <bottom style="thin"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medium">
        <color rgb="000000"/>
      </left>
      <right style="thin">
        <color rgb="000000"/>
      </right>
      <top style="thin"/>
    </border>
    <border>
      <left style="medium">
        <color rgb="000000"/>
      </left>
      <right style="thin">
        <color rgb="000000"/>
      </right>
      <top style="thin">
        <color rgb="000000"/>
      </top>
    </border>
    <border>
      <left style="medium">
        <color rgb="000000"/>
      </left>
      <right style="thin">
        <color rgb="000000"/>
      </right>
      <top style="thin">
        <color rgb="000000"/>
      </top>
      <bottom style="thin"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>
        <color rgb="000000"/>
      </left>
      <right style="medium">
        <color rgb="000000"/>
      </right>
      <top style="thin"/>
    </border>
    <border>
      <left style="thin">
        <color rgb="000000"/>
      </left>
      <right style="medium">
        <color rgb="000000"/>
      </right>
      <top style="thin">
        <color rgb="000000"/>
      </top>
    </border>
    <border>
      <left style="thin">
        <color rgb="000000"/>
      </left>
      <right style="medium">
        <color rgb="000000"/>
      </right>
      <top style="thin">
        <color rgb="000000"/>
      </top>
      <bottom style="thin"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</border>
    <border>
      <left style="medium">
        <color rgb="000000"/>
      </left>
      <right style="thin">
        <color rgb="000000"/>
      </right>
      <top style="thin">
        <color rgb="000000"/>
      </top>
      <bottom style="medium"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</border>
    <border>
      <left style="thin">
        <color rgb="000000"/>
      </left>
      <right style="medium">
        <color rgb="000000"/>
      </right>
      <top style="thin">
        <color rgb="000000"/>
      </top>
      <bottom style="medium"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</border>
    <border>
      <top style="medium"/>
    </border>
    <border>
      <top style="medium">
        <color rgb="000000"/>
      </top>
    </border>
    <border>
      <left style="thin">
        <color rgb="000000"/>
      </left>
      <right style="thin">
        <color rgb="000000"/>
      </right>
      <bottom style="thin"/>
    </border>
    <border>
      <left style="thin">
        <color rgb="000000"/>
      </left>
      <right style="thin">
        <color rgb="000000"/>
      </right>
      <bottom style="thin">
        <color rgb="000000"/>
      </bottom>
    </border>
    <border>
      <left style="thin">
        <color rgb="000000"/>
      </left>
      <right style="thin">
        <color rgb="000000"/>
      </right>
      <bottom style="medium"/>
    </border>
    <border>
      <left style="thin">
        <color rgb="000000"/>
      </left>
      <right style="thin">
        <color rgb="000000"/>
      </right>
      <bottom style="medium">
        <color rgb="000000"/>
      </bottom>
    </border>
    <border>
      <left style="thin">
        <color rgb="000000"/>
      </left>
      <top style="thin"/>
    </border>
    <border>
      <left style="thin">
        <color rgb="000000"/>
      </left>
      <top style="thin">
        <color rgb="000000"/>
      </top>
    </border>
    <border>
      <left style="thin">
        <color rgb="000000"/>
      </left>
      <top style="thin">
        <color rgb="000000"/>
      </top>
      <bottom style="thin"/>
    </border>
    <border>
      <left style="thin">
        <color rgb="000000"/>
      </left>
      <top style="thin">
        <color rgb="000000"/>
      </top>
      <bottom style="thin">
        <color rgb="000000"/>
      </bottom>
    </border>
    <border>
      <left style="thin">
        <color rgb="000000"/>
      </left>
      <bottom style="thin"/>
    </border>
    <border>
      <left style="thin">
        <color rgb="000000"/>
      </left>
      <bottom style="thin">
        <color rgb="000000"/>
      </bottom>
    </border>
    <border>
      <left style="medium">
        <color rgb="000000"/>
      </left>
      <right style="thin">
        <color rgb="000000"/>
      </right>
      <top style="medium">
        <color rgb="000000"/>
      </top>
      <bottom style="medium"/>
    </border>
    <border>
      <left style="medium">
        <color rgb="000000"/>
      </left>
      <right style="thin">
        <color rgb="000000"/>
      </right>
      <top style="medium">
        <color rgb="000000"/>
      </top>
      <bottom style="medium">
        <color rgb="000000"/>
      </bottom>
    </border>
    <border>
      <left style="thin">
        <color rgb="000000"/>
      </left>
      <right style="medium">
        <color rgb="000000"/>
      </right>
      <top style="medium">
        <color rgb="000000"/>
      </top>
      <bottom style="medium"/>
    </border>
    <border>
      <left style="thin">
        <color rgb="000000"/>
      </left>
      <right style="medium">
        <color rgb="000000"/>
      </right>
      <top style="medium">
        <color rgb="000000"/>
      </top>
      <bottom style="medium">
        <color rgb="000000"/>
      </bottom>
    </border>
  </borders>
  <cellStyleXfs count="1">
    <xf numFmtId="0" fontId="0" fillId="0" borderId="0"/>
  </cellStyleXfs>
  <cellXfs count="61">
    <xf numFmtId="0" fontId="0" fillId="0" borderId="0" xfId="0"/>
    <xf numFmtId="0" fontId="1" fillId="4" borderId="0" xfId="0" applyFill="true" applyFont="true">
      <alignment horizontal="center" vertical="center" wrapText="true"/>
    </xf>
    <xf numFmtId="0" fontId="2" fillId="4" borderId="6" xfId="0" applyFill="true" applyBorder="true" applyFont="true">
      <alignment horizontal="center" vertical="center" wrapText="true"/>
    </xf>
    <xf numFmtId="0" fontId="3" fillId="4" borderId="0" xfId="0" applyFill="true" applyFont="true">
      <alignment horizontal="center" vertical="center" wrapText="true"/>
    </xf>
    <xf numFmtId="0" fontId="4" fillId="4" borderId="0" xfId="0" applyFill="true" applyFont="true">
      <alignment horizontal="center" vertical="center" wrapText="true"/>
    </xf>
    <xf numFmtId="0" fontId="5" fillId="4" borderId="0" xfId="0" applyFill="true" applyFont="true">
      <alignment horizontal="left" vertical="center" wrapText="true"/>
    </xf>
    <xf numFmtId="0" fontId="6" fillId="4" borderId="0" xfId="0" applyFill="true" applyFont="true">
      <alignment horizontal="center" vertical="center" wrapText="true"/>
    </xf>
    <xf numFmtId="164" fontId="7" fillId="4" borderId="0" xfId="0" applyFill="true" applyFont="true" applyNumberFormat="true">
      <alignment horizontal="left" vertical="center" wrapText="true"/>
    </xf>
    <xf numFmtId="0" fontId="8" fillId="4" borderId="0" xfId="0" applyFill="true" applyFont="true">
      <alignment horizontal="center" vertical="center" wrapText="true"/>
    </xf>
    <xf numFmtId="0" fontId="9" fillId="4" borderId="12" xfId="0" applyFill="true" applyBorder="true" applyFont="true">
      <alignment horizontal="center" vertical="center" wrapText="true"/>
    </xf>
    <xf numFmtId="0" fontId="10" fillId="4" borderId="14" xfId="0" applyFill="true" applyBorder="true" applyFont="true">
      <alignment horizontal="center" vertical="center" wrapText="true"/>
    </xf>
    <xf numFmtId="0" fontId="11" fillId="4" borderId="16" xfId="0" applyFill="true" applyBorder="true" applyFont="true">
      <alignment horizontal="center" vertical="center" wrapText="true"/>
    </xf>
    <xf numFmtId="0" fontId="12" fillId="4" borderId="24" xfId="0" applyFill="true" applyBorder="true" applyFont="true">
      <alignment horizontal="center" vertical="center" wrapText="true"/>
    </xf>
    <xf numFmtId="0" fontId="13" fillId="4" borderId="28" xfId="0" applyFill="true" applyBorder="true" applyFont="true">
      <alignment horizontal="left" vertical="center" wrapText="true"/>
    </xf>
    <xf numFmtId="0" fontId="14" fillId="4" borderId="28" xfId="0" applyFill="true" applyBorder="true" applyFont="true">
      <alignment horizontal="center" vertical="center" wrapText="true"/>
    </xf>
    <xf numFmtId="0" fontId="15" fillId="4" borderId="34" xfId="0" applyFill="true" applyBorder="true" applyFont="true">
      <alignment horizontal="left" vertical="center" wrapText="true"/>
    </xf>
    <xf numFmtId="0" fontId="16" fillId="4" borderId="36" xfId="0" applyFill="true" applyBorder="true" applyFont="true">
      <alignment horizontal="center" vertical="center" wrapText="true"/>
    </xf>
    <xf numFmtId="0" fontId="17" fillId="4" borderId="40" xfId="0" applyFill="true" applyBorder="true" applyFont="true">
      <alignment horizontal="center" vertical="center" wrapText="true"/>
    </xf>
    <xf numFmtId="0" fontId="18" fillId="4" borderId="36" xfId="0" applyFill="true" applyBorder="true" applyFont="true">
      <alignment horizontal="left" vertical="center" wrapText="true"/>
    </xf>
    <xf numFmtId="0" fontId="19" fillId="4" borderId="36" xfId="0" applyFill="true" applyBorder="true" applyFont="true">
      <alignment horizontal="center" vertical="center" wrapText="true"/>
    </xf>
    <xf numFmtId="0" fontId="20" fillId="4" borderId="44" xfId="0" applyFill="true" applyBorder="true" applyFont="true">
      <alignment horizontal="left" vertical="center" wrapText="true"/>
    </xf>
    <xf numFmtId="0" fontId="21" fillId="4" borderId="36" xfId="0" applyFill="true" applyBorder="true" applyFont="true">
      <alignment horizontal="center" vertical="center" wrapText="true"/>
    </xf>
    <xf numFmtId="0" fontId="22" fillId="4" borderId="46" xfId="0" applyFill="true" applyBorder="true" applyFont="true">
      <alignment horizontal="center" vertical="center" wrapText="true"/>
    </xf>
    <xf numFmtId="0" fontId="23" fillId="4" borderId="16" xfId="0" applyFill="true" applyBorder="true" applyFont="true">
      <alignment horizontal="left" vertical="center" wrapText="true"/>
    </xf>
    <xf numFmtId="0" fontId="24" fillId="4" borderId="16" xfId="0" applyFill="true" applyBorder="true" applyFont="true">
      <alignment horizontal="center" vertical="center" wrapText="true"/>
    </xf>
    <xf numFmtId="0" fontId="25" fillId="4" borderId="48" xfId="0" applyFill="true" applyBorder="true" applyFont="true">
      <alignment horizontal="left" vertical="center" wrapText="true"/>
    </xf>
    <xf numFmtId="0" fontId="26" fillId="4" borderId="36" xfId="0" applyFill="true" applyBorder="true" applyFont="true">
      <alignment horizontal="center" vertical="center" wrapText="true"/>
    </xf>
    <xf numFmtId="0" fontId="27" fillId="4" borderId="50" xfId="0" applyFill="true" applyBorder="true" applyFont="true">
      <alignment horizontal="center" vertical="center" wrapText="true"/>
    </xf>
    <xf numFmtId="0" fontId="28" fillId="4" borderId="28" xfId="0" applyFill="true" applyBorder="true" applyFont="true">
      <alignment horizontal="center" vertical="center" wrapText="true"/>
    </xf>
    <xf numFmtId="0" fontId="29" fillId="4" borderId="52" xfId="0" applyFill="true" applyBorder="true" applyFont="true">
      <alignment horizontal="center" vertical="center" wrapText="true"/>
    </xf>
    <xf numFmtId="0" fontId="30" fillId="4" borderId="54" xfId="0" applyFill="true" applyBorder="true" applyFont="true">
      <alignment horizontal="center" vertical="center" wrapText="true"/>
    </xf>
    <xf numFmtId="0" fontId="31" fillId="4" borderId="28" xfId="0" applyFill="true" applyBorder="true" applyFont="true">
      <alignment horizontal="center" vertical="center" wrapText="true"/>
    </xf>
    <xf numFmtId="0" fontId="32" fillId="4" borderId="34" xfId="0" applyFill="true" applyBorder="true" applyFont="true">
      <alignment horizontal="center" vertical="center" wrapText="true"/>
    </xf>
    <xf numFmtId="0" fontId="33" fillId="4" borderId="36" xfId="0" applyFill="true" applyBorder="true" applyFont="true">
      <alignment horizontal="center" vertical="center" wrapText="true"/>
    </xf>
    <xf numFmtId="0" fontId="34" fillId="4" borderId="44" xfId="0" applyFill="true" applyBorder="true" applyFont="true">
      <alignment horizontal="center" vertical="center" wrapText="true"/>
    </xf>
    <xf numFmtId="0" fontId="35" fillId="4" borderId="44" xfId="0" applyFill="true" applyBorder="true" applyFont="true">
      <alignment horizontal="center" vertical="center" wrapText="true"/>
    </xf>
    <xf numFmtId="0" fontId="36" fillId="4" borderId="40" xfId="0" applyFill="true" applyBorder="true" applyFont="true">
      <alignment horizontal="center" vertical="center" wrapText="true"/>
    </xf>
    <xf numFmtId="165" fontId="37" fillId="4" borderId="36" xfId="0" applyFill="true" applyBorder="true" applyFont="true" applyNumberFormat="true">
      <alignment horizontal="center" vertical="center" wrapText="true"/>
    </xf>
    <xf numFmtId="0" fontId="38" fillId="4" borderId="44" xfId="0" applyFill="true" applyBorder="true" applyFont="true">
      <alignment horizontal="center" vertical="center" wrapText="true"/>
    </xf>
    <xf numFmtId="0" fontId="39" fillId="4" borderId="26" xfId="0" applyFill="true" applyBorder="true" applyFont="true">
      <alignment horizontal="center" vertical="center" wrapText="true"/>
    </xf>
    <xf numFmtId="0" fontId="40" fillId="4" borderId="36" xfId="0" applyFill="true" applyBorder="true" applyFont="true">
      <alignment horizontal="center" vertical="center" wrapText="true"/>
    </xf>
    <xf numFmtId="0" fontId="41" fillId="4" borderId="40" xfId="0" applyFill="true" applyBorder="true" applyFont="true">
      <alignment horizontal="center" vertical="center" wrapText="true"/>
    </xf>
    <xf numFmtId="165" fontId="42" fillId="4" borderId="36" xfId="0" applyFill="true" applyBorder="true" applyFont="true" applyNumberFormat="true">
      <alignment horizontal="center" vertical="center" wrapText="true"/>
    </xf>
    <xf numFmtId="165" fontId="43" fillId="4" borderId="44" xfId="0" applyFill="true" applyBorder="true" applyFont="true" applyNumberFormat="true">
      <alignment horizontal="center" vertical="center" wrapText="true"/>
    </xf>
    <xf numFmtId="0" fontId="44" fillId="4" borderId="36" xfId="0" applyFill="true" applyBorder="true" applyFont="true">
      <alignment horizontal="center" vertical="center" wrapText="true"/>
    </xf>
    <xf numFmtId="0" fontId="45" fillId="4" borderId="50" xfId="0" applyFill="true" applyBorder="true" applyFont="true">
      <alignment horizontal="center" vertical="center" wrapText="true"/>
    </xf>
    <xf numFmtId="0" fontId="46" fillId="4" borderId="56" xfId="0" applyFill="true" applyBorder="true" applyFont="true">
      <alignment horizontal="center" vertical="center" wrapText="true"/>
    </xf>
    <xf numFmtId="0" fontId="47" fillId="4" borderId="0" xfId="0" applyFill="true" applyFont="true">
      <alignment horizontal="center" vertical="center" wrapText="true"/>
    </xf>
    <xf numFmtId="0" fontId="48" fillId="4" borderId="58" xfId="0" applyFill="true" applyBorder="true" applyFont="true">
      <alignment horizontal="center" vertical="center" wrapText="true"/>
    </xf>
    <xf numFmtId="0" fontId="49" fillId="4" borderId="14" xfId="0" applyFill="true" applyBorder="true" applyFont="true">
      <alignment horizontal="center" vertical="center" wrapText="true"/>
    </xf>
    <xf numFmtId="0" fontId="50" fillId="4" borderId="60" xfId="0" applyFill="true" applyBorder="true" applyFont="true">
      <alignment horizontal="center" vertical="center" wrapText="true"/>
    </xf>
    <xf numFmtId="0" fontId="51" fillId="4" borderId="28" xfId="0" applyFill="true" applyBorder="true" applyFont="true">
      <alignment horizontal="center" vertical="center" wrapText="true"/>
    </xf>
    <xf numFmtId="0" fontId="52" fillId="4" borderId="36" xfId="0" applyFill="true" applyBorder="true" applyFont="true">
      <alignment horizontal="center" vertical="center" wrapText="true"/>
    </xf>
    <xf numFmtId="0" fontId="53" fillId="4" borderId="62" xfId="0" applyFill="true" applyBorder="true" applyFont="true">
      <alignment horizontal="center" vertical="center" wrapText="true"/>
    </xf>
    <xf numFmtId="0" fontId="54" fillId="4" borderId="40" xfId="0" applyFill="true" applyBorder="true" applyFont="true">
      <alignment horizontal="left" vertical="top" wrapText="true"/>
    </xf>
    <xf numFmtId="0" fontId="55" fillId="4" borderId="36" xfId="0" applyFill="true" applyBorder="true" applyFont="true">
      <alignment horizontal="center" vertical="center" wrapText="true"/>
    </xf>
    <xf numFmtId="166" fontId="56" fillId="4" borderId="36" xfId="0" applyFill="true" applyBorder="true" applyFont="true" applyNumberFormat="true">
      <alignment horizontal="center" vertical="center" wrapText="true"/>
    </xf>
    <xf numFmtId="166" fontId="57" fillId="4" borderId="16" xfId="0" applyFill="true" applyBorder="true" applyFont="true" applyNumberFormat="true">
      <alignment horizontal="center" vertical="center" wrapText="true"/>
    </xf>
    <xf numFmtId="166" fontId="58" fillId="4" borderId="16" xfId="0" applyFill="true" applyBorder="true" applyFont="true" applyNumberFormat="true">
      <alignment horizontal="center" vertical="center" wrapText="true"/>
    </xf>
    <xf numFmtId="0" fontId="59" fillId="4" borderId="48" xfId="0" applyFill="true" applyBorder="true" applyFont="true">
      <alignment horizontal="center" vertical="center" wrapText="true"/>
    </xf>
    <xf numFmtId="0" fontId="60" fillId="4" borderId="64" xfId="0" applyFill="true" applyBorder="true" applyFont="true">
      <alignment horizontal="left" vertical="top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4.06640625" customWidth="true"/>
    <col min="2" max="2" width="7.3203125" customWidth="true"/>
    <col min="3" max="3" width="7.3203125" customWidth="true"/>
    <col min="4" max="4" width="7.3203125" customWidth="true"/>
    <col min="5" max="5" width="4.87890625" customWidth="true"/>
    <col min="6" max="6" width="4.87890625" customWidth="true"/>
    <col min="7" max="7" width="4.87890625" customWidth="true"/>
    <col min="8" max="8" width="4.87890625" customWidth="true"/>
    <col min="9" max="9" width="4.06640625" customWidth="true"/>
    <col min="10" max="10" width="6.5078125" customWidth="true"/>
    <col min="11" max="11" width="5.69140625" customWidth="true"/>
    <col min="12" max="12" width="6.5078125" customWidth="true"/>
    <col min="13" max="13" width="6.5078125" customWidth="true"/>
    <col min="14" max="14" width="6.5078125" customWidth="true"/>
    <col min="15" max="15" width="4.87890625" customWidth="true"/>
    <col min="16" max="16" width="4.87890625" customWidth="true"/>
    <col min="17" max="17" width="4.87890625" customWidth="true"/>
    <col min="18" max="18" width="5.69140625" customWidth="true"/>
    <col min="19" max="19" width="5.69140625" customWidth="true"/>
    <col min="20" max="20" width="5.69140625" customWidth="true"/>
    <col min="21" max="21" hidden="true" width="8.0" customWidth="false"/>
  </cols>
  <sheetData>
    <row r="1" customHeight="true" ht="130.0">
      <c r="A1" s="1" t="inlineStr">
        <is>
          <t>危险废物管理计划</t>
        </is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 t="inlineStr">
        <is>
          <t/>
        </is>
      </c>
    </row>
    <row r="2" customHeight="true" ht="25.0">
      <c r="A2" s="3" t="inlineStr">
        <is>
          <t/>
        </is>
      </c>
      <c r="B2" s="4" t="inlineStr">
        <is>
          <t/>
        </is>
      </c>
      <c r="C2" s="3" t="inlineStr">
        <is>
          <t/>
        </is>
      </c>
      <c r="D2" s="5" t="inlineStr">
        <is>
          <t>单位名称（盖章）：</t>
        </is>
      </c>
      <c r="E2" s="5"/>
      <c r="F2" s="5"/>
      <c r="G2" s="5"/>
      <c r="H2" s="5"/>
      <c r="I2" s="6" t="inlineStr">
        <is>
          <t/>
        </is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" t="inlineStr">
        <is>
          <t/>
        </is>
      </c>
    </row>
    <row r="3" customHeight="true" ht="25.0">
      <c r="A3" s="3" t="inlineStr">
        <is>
          <t/>
        </is>
      </c>
      <c r="B3" s="4" t="inlineStr">
        <is>
          <t/>
        </is>
      </c>
      <c r="C3" s="3" t="inlineStr">
        <is>
          <t/>
        </is>
      </c>
      <c r="D3" s="5" t="inlineStr">
        <is>
          <t>制  定  日  期：</t>
        </is>
      </c>
      <c r="E3" s="5"/>
      <c r="F3" s="5"/>
      <c r="G3" s="5"/>
      <c r="H3" s="5"/>
      <c r="I3" s="7" t="n">
        <v>45288.45784722222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2" t="inlineStr">
        <is>
          <t/>
        </is>
      </c>
    </row>
    <row r="4" customHeight="true" ht="25.0">
      <c r="A4" s="3" t="inlineStr">
        <is>
          <t/>
        </is>
      </c>
      <c r="B4" s="4" t="inlineStr">
        <is>
          <t/>
        </is>
      </c>
      <c r="C4" s="3" t="inlineStr">
        <is>
          <t/>
        </is>
      </c>
      <c r="D4" s="5" t="inlineStr">
        <is>
          <t>计  划  期  限：</t>
        </is>
      </c>
      <c r="E4" s="5"/>
      <c r="F4" s="5"/>
      <c r="G4" s="5"/>
      <c r="H4" s="5"/>
      <c r="I4" s="5">
        <f>concatenate(concatenate(concatenate("2024","年01月01日至"),"2024"),"年12月31日")</f>
        <v>0.0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2" t="inlineStr">
        <is>
          <t/>
        </is>
      </c>
    </row>
    <row r="5" customHeight="true" ht="50.0">
      <c r="A5" s="3" t="inlineStr">
        <is>
          <t/>
        </is>
      </c>
      <c r="B5" s="3" t="inlineStr">
        <is>
          <t/>
        </is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2" t="inlineStr">
        <is>
          <t/>
        </is>
      </c>
    </row>
    <row r="6" customHeight="true" ht="17.0">
      <c r="A6" s="8" t="inlineStr">
        <is>
          <t xml:space="preserve">表 A.1 单位基本信息表 </t>
        </is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 t="inlineStr">
        <is>
          <t/>
        </is>
      </c>
    </row>
    <row r="7" customHeight="true" ht="30.0">
      <c r="A7" s="10" t="inlineStr">
        <is>
          <t>（危险废物环境重点监管单位、危险废物简化管理单位、危险废物登记管理单位填写）</t>
        </is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 t="inlineStr">
        <is>
          <t/>
        </is>
      </c>
    </row>
    <row r="8" customHeight="true" ht="20.0">
      <c r="A8" s="12" t="inlineStr">
        <is>
          <t>单位名称</t>
        </is>
      </c>
      <c r="B8" s="12"/>
      <c r="C8" s="12"/>
      <c r="D8" s="12"/>
      <c r="E8" s="13" t="inlineStr">
        <is>
          <t>北京福田戴姆勒汽车有限公司</t>
        </is>
      </c>
      <c r="F8" s="13"/>
      <c r="G8" s="13"/>
      <c r="H8" s="13"/>
      <c r="I8" s="13"/>
      <c r="J8" s="13"/>
      <c r="K8" s="14" t="inlineStr">
        <is>
          <t>注册地址</t>
        </is>
      </c>
      <c r="L8" s="14"/>
      <c r="M8" s="14"/>
      <c r="N8" s="14"/>
      <c r="O8" s="15" t="inlineStr">
        <is>
          <t>北京市怀柔区红螺东路21号</t>
        </is>
      </c>
      <c r="P8" s="15"/>
      <c r="Q8" s="15"/>
      <c r="R8" s="15"/>
      <c r="S8" s="15"/>
      <c r="T8" s="15"/>
      <c r="U8" s="16" t="inlineStr">
        <is>
          <t/>
        </is>
      </c>
    </row>
    <row r="9" customHeight="true" ht="20.0">
      <c r="A9" s="17" t="inlineStr">
        <is>
          <t>生产经营场所地址</t>
        </is>
      </c>
      <c r="B9" s="17"/>
      <c r="C9" s="17"/>
      <c r="D9" s="17"/>
      <c r="E9" s="18" t="inlineStr">
        <is>
          <t>北京市怀柔区红螺东路21号</t>
        </is>
      </c>
      <c r="F9" s="18"/>
      <c r="G9" s="18"/>
      <c r="H9" s="18"/>
      <c r="I9" s="18"/>
      <c r="J9" s="18"/>
      <c r="K9" s="19" t="inlineStr">
        <is>
          <t>行政区划</t>
        </is>
      </c>
      <c r="L9" s="19"/>
      <c r="M9" s="19"/>
      <c r="N9" s="19"/>
      <c r="O9" s="20" t="inlineStr">
        <is>
          <t>怀柔区</t>
        </is>
      </c>
      <c r="P9" s="20"/>
      <c r="Q9" s="20"/>
      <c r="R9" s="20"/>
      <c r="S9" s="20"/>
      <c r="T9" s="20"/>
      <c r="U9" s="21" t="inlineStr">
        <is>
          <t/>
        </is>
      </c>
    </row>
    <row r="10" customHeight="true" ht="20.0">
      <c r="A10" s="17" t="inlineStr">
        <is>
          <t>行业类别</t>
        </is>
      </c>
      <c r="B10" s="17"/>
      <c r="C10" s="17"/>
      <c r="D10" s="17"/>
      <c r="E10" s="18" t="inlineStr">
        <is>
          <t>汽柴油车整车制造</t>
        </is>
      </c>
      <c r="F10" s="18"/>
      <c r="G10" s="18"/>
      <c r="H10" s="18"/>
      <c r="I10" s="18"/>
      <c r="J10" s="18"/>
      <c r="K10" s="19" t="inlineStr">
        <is>
          <t>行业代码</t>
        </is>
      </c>
      <c r="L10" s="19"/>
      <c r="M10" s="19"/>
      <c r="N10" s="19"/>
      <c r="O10" s="20" t="inlineStr">
        <is>
          <t>C3611</t>
        </is>
      </c>
      <c r="P10" s="20"/>
      <c r="Q10" s="20"/>
      <c r="R10" s="20"/>
      <c r="S10" s="20"/>
      <c r="T10" s="20"/>
      <c r="U10" s="21" t="inlineStr">
        <is>
          <t/>
        </is>
      </c>
    </row>
    <row r="11" customHeight="true" ht="20.0">
      <c r="A11" s="17" t="inlineStr">
        <is>
          <t>生产经营场所中心经度</t>
        </is>
      </c>
      <c r="B11" s="17"/>
      <c r="C11" s="17"/>
      <c r="D11" s="17"/>
      <c r="E11" s="18" t="inlineStr">
        <is>
          <t>116.6387</t>
        </is>
      </c>
      <c r="F11" s="18"/>
      <c r="G11" s="18"/>
      <c r="H11" s="18"/>
      <c r="I11" s="18"/>
      <c r="J11" s="18"/>
      <c r="K11" s="19" t="inlineStr">
        <is>
          <t>生产经营场所中心纬度</t>
        </is>
      </c>
      <c r="L11" s="19"/>
      <c r="M11" s="19"/>
      <c r="N11" s="19"/>
      <c r="O11" s="20" t="inlineStr">
        <is>
          <t>40.3501</t>
        </is>
      </c>
      <c r="P11" s="20"/>
      <c r="Q11" s="20"/>
      <c r="R11" s="20"/>
      <c r="S11" s="20"/>
      <c r="T11" s="20"/>
      <c r="U11" s="21" t="inlineStr">
        <is>
          <t/>
        </is>
      </c>
    </row>
    <row r="12" customHeight="true" ht="20.0">
      <c r="A12" s="17" t="inlineStr">
        <is>
          <t>统一社会信用代码</t>
        </is>
      </c>
      <c r="B12" s="17"/>
      <c r="C12" s="17"/>
      <c r="D12" s="17"/>
      <c r="E12" s="18" t="inlineStr">
        <is>
          <t>9111000071788494XU</t>
        </is>
      </c>
      <c r="F12" s="18"/>
      <c r="G12" s="18"/>
      <c r="H12" s="18"/>
      <c r="I12" s="18"/>
      <c r="J12" s="18"/>
      <c r="K12" s="19" t="inlineStr">
        <is>
          <t>管理类别</t>
        </is>
      </c>
      <c r="L12" s="19"/>
      <c r="M12" s="19"/>
      <c r="N12" s="19"/>
      <c r="O12" s="20" t="inlineStr">
        <is>
          <t>重点监管</t>
        </is>
      </c>
      <c r="P12" s="20"/>
      <c r="Q12" s="20"/>
      <c r="R12" s="20"/>
      <c r="S12" s="20"/>
      <c r="T12" s="20"/>
      <c r="U12" s="21" t="inlineStr">
        <is>
          <t/>
        </is>
      </c>
    </row>
    <row r="13" customHeight="true" ht="20.0">
      <c r="A13" s="17" t="inlineStr">
        <is>
          <t>危险废物环境管理技术负责人</t>
        </is>
      </c>
      <c r="B13" s="17"/>
      <c r="C13" s="17"/>
      <c r="D13" s="17"/>
      <c r="E13" s="18" t="inlineStr">
        <is>
          <t>牛丁</t>
        </is>
      </c>
      <c r="F13" s="18"/>
      <c r="G13" s="18"/>
      <c r="H13" s="18"/>
      <c r="I13" s="18"/>
      <c r="J13" s="18"/>
      <c r="K13" s="19" t="inlineStr">
        <is>
          <t>联系电话</t>
        </is>
      </c>
      <c r="L13" s="19"/>
      <c r="M13" s="19"/>
      <c r="N13" s="19"/>
      <c r="O13" s="20" t="inlineStr">
        <is>
          <t>13716017397</t>
        </is>
      </c>
      <c r="P13" s="20"/>
      <c r="Q13" s="20"/>
      <c r="R13" s="20"/>
      <c r="S13" s="20"/>
      <c r="T13" s="20"/>
      <c r="U13" s="21" t="inlineStr">
        <is>
          <t/>
        </is>
      </c>
    </row>
    <row r="14" customHeight="true" ht="20.0">
      <c r="A14" s="17" t="inlineStr">
        <is>
          <t>是否有环境影响评价审批文件</t>
        </is>
      </c>
      <c r="B14" s="17"/>
      <c r="C14" s="17"/>
      <c r="D14" s="17"/>
      <c r="E14" s="18" t="inlineStr">
        <is>
          <t>有</t>
        </is>
      </c>
      <c r="F14" s="18"/>
      <c r="G14" s="18"/>
      <c r="H14" s="18"/>
      <c r="I14" s="18"/>
      <c r="J14" s="18"/>
      <c r="K14" s="19" t="inlineStr">
        <is>
          <t>环境影响评价审批文件文号或备案编号</t>
        </is>
      </c>
      <c r="L14" s="19"/>
      <c r="M14" s="19"/>
      <c r="N14" s="19"/>
      <c r="O14" s="20" t="inlineStr">
        <is>
          <t>环审{2008}507号</t>
        </is>
      </c>
      <c r="P14" s="20"/>
      <c r="Q14" s="20"/>
      <c r="R14" s="20"/>
      <c r="S14" s="20"/>
      <c r="T14" s="20"/>
      <c r="U14" s="21" t="inlineStr">
        <is>
          <t/>
        </is>
      </c>
    </row>
    <row r="15" customHeight="true" ht="29.0">
      <c r="A15" s="22" t="inlineStr">
        <is>
          <t>是否有排污许可证或是否进行排污登记</t>
        </is>
      </c>
      <c r="B15" s="22"/>
      <c r="C15" s="22"/>
      <c r="D15" s="22"/>
      <c r="E15" s="23" t="inlineStr">
        <is>
          <t>有</t>
        </is>
      </c>
      <c r="F15" s="23"/>
      <c r="G15" s="23"/>
      <c r="H15" s="23"/>
      <c r="I15" s="23"/>
      <c r="J15" s="23"/>
      <c r="K15" s="24" t="inlineStr">
        <is>
          <t>排污许可证证书编号或排污登记表编号</t>
        </is>
      </c>
      <c r="L15" s="24"/>
      <c r="M15" s="24"/>
      <c r="N15" s="24"/>
      <c r="O15" s="25" t="inlineStr">
        <is>
          <t>9111000071788494XU001V、9111000071788494XU002V</t>
        </is>
      </c>
      <c r="P15" s="25"/>
      <c r="Q15" s="25"/>
      <c r="R15" s="25"/>
      <c r="S15" s="25"/>
      <c r="T15" s="25"/>
      <c r="U15" s="26" t="inlineStr">
        <is>
          <t/>
        </is>
      </c>
    </row>
    <row r="16" customHeight="true" ht="15.0">
      <c r="A16" s="27" t="inlineStr">
        <is>
          <t/>
        </is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8" t="inlineStr">
        <is>
          <t/>
        </is>
      </c>
    </row>
    <row r="17" customHeight="true" ht="17.0">
      <c r="A17" s="8" t="inlineStr">
        <is>
          <t>表 A.2 设施信息表</t>
        </is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29" t="inlineStr">
        <is>
          <t/>
        </is>
      </c>
    </row>
    <row r="18" customHeight="true" ht="30.0">
      <c r="A18" s="10" t="inlineStr">
        <is>
          <t>（危险废物环境重点监管单位填写）</t>
        </is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30" t="inlineStr">
        <is>
          <t/>
        </is>
      </c>
    </row>
    <row r="19" customHeight="true" ht="37.0">
      <c r="A19" s="12" t="inlineStr">
        <is>
          <t>序
号</t>
        </is>
      </c>
      <c r="B19" s="14" t="inlineStr">
        <is>
          <t>主
要
生
产
单
元
名
称</t>
        </is>
      </c>
      <c r="C19" s="14" t="inlineStr">
        <is>
          <t>主
要
工
艺
名
称</t>
        </is>
      </c>
      <c r="D19" s="14" t="inlineStr">
        <is>
          <t>设
施
名
称</t>
        </is>
      </c>
      <c r="E19" s="14" t="inlineStr">
        <is>
          <t>设
施
编
码</t>
        </is>
      </c>
      <c r="F19" s="14" t="inlineStr">
        <is>
          <t>污染防治</t>
        </is>
      </c>
      <c r="G19" s="14"/>
      <c r="H19" s="14"/>
      <c r="I19" s="31" t="inlineStr">
        <is>
          <t>生产设施</t>
        </is>
      </c>
      <c r="J19" s="31"/>
      <c r="K19" s="14" t="inlineStr">
        <is>
          <t>产品产量</t>
        </is>
      </c>
      <c r="L19" s="14"/>
      <c r="M19" s="14"/>
      <c r="N19" s="14"/>
      <c r="O19" s="14"/>
      <c r="P19" s="14"/>
      <c r="Q19" s="32" t="inlineStr">
        <is>
          <t>原辅料</t>
        </is>
      </c>
      <c r="R19" s="32"/>
      <c r="S19" s="32"/>
      <c r="T19" s="32"/>
      <c r="U19" s="33" t="inlineStr">
        <is>
          <t/>
        </is>
      </c>
    </row>
    <row r="20" customHeight="true" ht="85.0">
      <c r="A20" s="12"/>
      <c r="B20" s="14"/>
      <c r="C20" s="14"/>
      <c r="D20" s="14"/>
      <c r="E20" s="14"/>
      <c r="F20" s="19" t="inlineStr">
        <is>
          <t>参
数
名
称</t>
        </is>
      </c>
      <c r="G20" s="19" t="inlineStr">
        <is>
          <t>设
计
值</t>
        </is>
      </c>
      <c r="H20" s="19" t="inlineStr">
        <is>
          <t>计
量
单
位</t>
        </is>
      </c>
      <c r="I20" s="19" t="inlineStr">
        <is>
          <t>生
产
能
力</t>
        </is>
      </c>
      <c r="J20" s="19" t="inlineStr">
        <is>
          <t>计
量
单
位</t>
        </is>
      </c>
      <c r="K20" s="19" t="inlineStr">
        <is>
          <t>中
间
产
品
名
称</t>
        </is>
      </c>
      <c r="L20" s="19" t="inlineStr">
        <is>
          <t>中
间
产
品
数
量</t>
        </is>
      </c>
      <c r="M20" s="19" t="inlineStr">
        <is>
          <t>计
量
单
位</t>
        </is>
      </c>
      <c r="N20" s="19" t="inlineStr">
        <is>
          <t>最
终
产
品
名
称</t>
        </is>
      </c>
      <c r="O20" s="19" t="inlineStr">
        <is>
          <t>最
终
产
品
数
量</t>
        </is>
      </c>
      <c r="P20" s="19" t="inlineStr">
        <is>
          <t>计
量
单
位</t>
        </is>
      </c>
      <c r="Q20" s="19" t="inlineStr">
        <is>
          <t>种
类</t>
        </is>
      </c>
      <c r="R20" s="19" t="inlineStr">
        <is>
          <t>名
称</t>
        </is>
      </c>
      <c r="S20" s="19" t="inlineStr">
        <is>
          <t>用
量</t>
        </is>
      </c>
      <c r="T20" s="34" t="inlineStr">
        <is>
          <t>计
量
单
位</t>
        </is>
      </c>
      <c r="U20" s="35" t="inlineStr">
        <is>
          <t/>
        </is>
      </c>
    </row>
    <row r="21" customHeight="true" ht="43.0">
      <c r="A21" s="36" t="n">
        <v>1.0</v>
      </c>
      <c r="B21" s="19" t="inlineStr">
        <is>
          <t>涂装部</t>
        </is>
      </c>
      <c r="C21" s="19" t="inlineStr">
        <is>
          <t>电泳、中涂、面漆、罩光、烘干</t>
        </is>
      </c>
      <c r="D21" s="19" t="inlineStr">
        <is>
          <t>机器自动喷漆室</t>
        </is>
      </c>
      <c r="E21" s="19" t="inlineStr">
        <is>
          <t>MF0266</t>
        </is>
      </c>
      <c r="F21" s="19" t="inlineStr">
        <is>
          <t>/</t>
        </is>
      </c>
      <c r="G21" s="19" t="inlineStr">
        <is>
          <t>/</t>
        </is>
      </c>
      <c r="H21" s="19" t="inlineStr">
        <is>
          <t>/</t>
        </is>
      </c>
      <c r="I21" s="37" t="n">
        <v>400.0</v>
      </c>
      <c r="J21" s="19" t="inlineStr">
        <is>
          <t>台每天</t>
        </is>
      </c>
      <c r="K21" s="19" t="inlineStr">
        <is>
          <t>/</t>
        </is>
      </c>
      <c r="L21" s="37" t="inlineStr">
        <is>
          <t>/</t>
        </is>
      </c>
      <c r="M21" s="19" t="inlineStr">
        <is>
          <t>/</t>
        </is>
      </c>
      <c r="N21" s="19" t="inlineStr">
        <is>
          <t>中、重型载重汽车</t>
        </is>
      </c>
      <c r="O21" s="37" t="n">
        <v>64021.0</v>
      </c>
      <c r="P21" s="19" t="inlineStr">
        <is>
          <t>辆</t>
        </is>
      </c>
      <c r="Q21" s="19" t="inlineStr">
        <is>
          <t>原料</t>
        </is>
      </c>
      <c r="R21" s="19" t="inlineStr">
        <is>
          <t>水性漆</t>
        </is>
      </c>
      <c r="S21" s="37" t="n">
        <v>690.809</v>
      </c>
      <c r="T21" s="34" t="inlineStr">
        <is>
          <t>吨</t>
        </is>
      </c>
      <c r="U21" s="38" t="inlineStr">
        <is>
          <t>636102a4-af5e-11ee-9329-005056a01042</t>
        </is>
      </c>
    </row>
    <row r="22" customHeight="true" ht="29.0">
      <c r="A22" s="36" t="n">
        <v>2.0</v>
      </c>
      <c r="B22" s="19" t="inlineStr">
        <is>
          <t>污水处理站</t>
        </is>
      </c>
      <c r="C22" s="19" t="inlineStr">
        <is>
          <t>生化、絮凝沉淀</t>
        </is>
      </c>
      <c r="D22" s="19" t="inlineStr">
        <is>
          <t>污水处理站</t>
        </is>
      </c>
      <c r="E22" s="19" t="inlineStr">
        <is>
          <t>MF0272</t>
        </is>
      </c>
      <c r="F22" s="19" t="inlineStr">
        <is>
          <t>/</t>
        </is>
      </c>
      <c r="G22" s="19" t="inlineStr">
        <is>
          <t>/</t>
        </is>
      </c>
      <c r="H22" s="19" t="inlineStr">
        <is>
          <t>/</t>
        </is>
      </c>
      <c r="I22" s="37" t="n">
        <v>45.0</v>
      </c>
      <c r="J22" s="19" t="inlineStr">
        <is>
          <t>立方米每小时</t>
        </is>
      </c>
      <c r="K22" s="19" t="inlineStr">
        <is>
          <t>/</t>
        </is>
      </c>
      <c r="L22" s="37" t="inlineStr">
        <is>
          <t>/</t>
        </is>
      </c>
      <c r="M22" s="19" t="inlineStr">
        <is>
          <t>/</t>
        </is>
      </c>
      <c r="N22" s="19" t="inlineStr">
        <is>
          <t>中、重型载重汽车</t>
        </is>
      </c>
      <c r="O22" s="37" t="n">
        <v>59832.0</v>
      </c>
      <c r="P22" s="19" t="inlineStr">
        <is>
          <t>辆</t>
        </is>
      </c>
      <c r="Q22" s="19" t="inlineStr">
        <is>
          <t>原料</t>
        </is>
      </c>
      <c r="R22" s="19" t="inlineStr">
        <is>
          <t>水性漆</t>
        </is>
      </c>
      <c r="S22" s="37" t="n">
        <v>690.809</v>
      </c>
      <c r="T22" s="34" t="inlineStr">
        <is>
          <t>吨</t>
        </is>
      </c>
      <c r="U22" s="38" t="inlineStr">
        <is>
          <t>63610304-af5e-11ee-9329-005056a01042</t>
        </is>
      </c>
    </row>
    <row r="23" customHeight="true" ht="29.0">
      <c r="A23" s="36" t="n">
        <v>3.0</v>
      </c>
      <c r="B23" s="19" t="inlineStr">
        <is>
          <t>/</t>
        </is>
      </c>
      <c r="C23" s="19" t="inlineStr">
        <is>
          <t>/</t>
        </is>
      </c>
      <c r="D23" s="19" t="inlineStr">
        <is>
          <t>一厂危废间</t>
        </is>
      </c>
      <c r="E23" s="19" t="inlineStr">
        <is>
          <t>MF0905</t>
        </is>
      </c>
      <c r="F23" s="19" t="inlineStr">
        <is>
          <t>建筑面积</t>
        </is>
      </c>
      <c r="G23" s="19" t="inlineStr">
        <is>
          <t>100.000000</t>
        </is>
      </c>
      <c r="H23" s="19" t="inlineStr">
        <is>
          <t>平方米</t>
        </is>
      </c>
      <c r="I23" s="37" t="inlineStr">
        <is>
          <t>/</t>
        </is>
      </c>
      <c r="J23" s="19" t="inlineStr">
        <is>
          <t>/</t>
        </is>
      </c>
      <c r="K23" s="19" t="inlineStr">
        <is>
          <t>/</t>
        </is>
      </c>
      <c r="L23" s="37" t="inlineStr">
        <is>
          <t>/</t>
        </is>
      </c>
      <c r="M23" s="19" t="inlineStr">
        <is>
          <t>/</t>
        </is>
      </c>
      <c r="N23" s="19" t="inlineStr">
        <is>
          <t>/</t>
        </is>
      </c>
      <c r="O23" s="37" t="inlineStr">
        <is>
          <t>/</t>
        </is>
      </c>
      <c r="P23" s="19" t="inlineStr">
        <is>
          <t>/</t>
        </is>
      </c>
      <c r="Q23" s="19" t="inlineStr">
        <is>
          <t>/</t>
        </is>
      </c>
      <c r="R23" s="19" t="inlineStr">
        <is>
          <t>/</t>
        </is>
      </c>
      <c r="S23" s="37" t="inlineStr">
        <is>
          <t>/</t>
        </is>
      </c>
      <c r="T23" s="34" t="inlineStr">
        <is>
          <t>/</t>
        </is>
      </c>
      <c r="U23" s="38" t="inlineStr">
        <is>
          <t>63610313-af5e-11ee-9329-005056a01042</t>
        </is>
      </c>
    </row>
    <row r="24" customHeight="true" ht="29.0">
      <c r="A24" s="36" t="n">
        <v>4.0</v>
      </c>
      <c r="B24" s="19" t="inlineStr">
        <is>
          <t>/</t>
        </is>
      </c>
      <c r="C24" s="19" t="inlineStr">
        <is>
          <t>/</t>
        </is>
      </c>
      <c r="D24" s="19" t="inlineStr">
        <is>
          <t>二厂危废间</t>
        </is>
      </c>
      <c r="E24" s="19" t="inlineStr">
        <is>
          <t>MF‘0278</t>
        </is>
      </c>
      <c r="F24" s="19" t="inlineStr">
        <is>
          <t>面积</t>
        </is>
      </c>
      <c r="G24" s="19" t="inlineStr">
        <is>
          <t>160.000000</t>
        </is>
      </c>
      <c r="H24" s="19" t="inlineStr">
        <is>
          <t>平方米</t>
        </is>
      </c>
      <c r="I24" s="37" t="inlineStr">
        <is>
          <t>/</t>
        </is>
      </c>
      <c r="J24" s="19" t="inlineStr">
        <is>
          <t>/</t>
        </is>
      </c>
      <c r="K24" s="19" t="inlineStr">
        <is>
          <t>/</t>
        </is>
      </c>
      <c r="L24" s="37" t="inlineStr">
        <is>
          <t>/</t>
        </is>
      </c>
      <c r="M24" s="19" t="inlineStr">
        <is>
          <t>/</t>
        </is>
      </c>
      <c r="N24" s="19" t="inlineStr">
        <is>
          <t>/</t>
        </is>
      </c>
      <c r="O24" s="37" t="inlineStr">
        <is>
          <t>/</t>
        </is>
      </c>
      <c r="P24" s="19" t="inlineStr">
        <is>
          <t>/</t>
        </is>
      </c>
      <c r="Q24" s="19" t="inlineStr">
        <is>
          <t>/</t>
        </is>
      </c>
      <c r="R24" s="19" t="inlineStr">
        <is>
          <t>/</t>
        </is>
      </c>
      <c r="S24" s="37" t="inlineStr">
        <is>
          <t>/</t>
        </is>
      </c>
      <c r="T24" s="34" t="inlineStr">
        <is>
          <t>/</t>
        </is>
      </c>
      <c r="U24" s="38" t="inlineStr">
        <is>
          <t>6361031f-af5e-11ee-9329-005056a01042</t>
        </is>
      </c>
    </row>
    <row r="25" customHeight="true" ht="15.0">
      <c r="A25" s="27" t="inlineStr">
        <is>
          <t/>
        </is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39" t="inlineStr">
        <is>
          <t/>
        </is>
      </c>
    </row>
    <row r="26" customHeight="true" ht="17.0">
      <c r="A26" s="8" t="inlineStr">
        <is>
          <t>表 A.3 危险废物产生情况信息表</t>
        </is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40" t="inlineStr">
        <is>
          <t/>
        </is>
      </c>
    </row>
    <row r="27" customHeight="true" ht="30.0">
      <c r="A27" s="10" t="inlineStr">
        <is>
          <t>（危险废物环境重点监管单位、危险废物简化管理单位、危险废物登记管理单位填写）</t>
        </is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29" t="inlineStr">
        <is>
          <t/>
        </is>
      </c>
    </row>
    <row r="28" customHeight="true" ht="32.0">
      <c r="A28" s="12" t="inlineStr">
        <is>
          <t>序
号</t>
        </is>
      </c>
      <c r="B28" s="14" t="inlineStr">
        <is>
          <t>产
生
危
险
废
物
设
施
编
码</t>
        </is>
      </c>
      <c r="C28" s="14" t="inlineStr">
        <is>
          <t>产
生
危
险
废
物
设
施
名
称</t>
        </is>
      </c>
      <c r="D28" s="14" t="inlineStr">
        <is>
          <t>对
应
产
废
环
节
名
称</t>
        </is>
      </c>
      <c r="E28" s="14" t="inlineStr">
        <is>
          <t>危险废物</t>
        </is>
      </c>
      <c r="F28" s="14"/>
      <c r="G28" s="14"/>
      <c r="H28" s="14" t="inlineStr">
        <is>
          <t>危
险
废
物
类
别</t>
        </is>
      </c>
      <c r="I28" s="14" t="inlineStr">
        <is>
          <t>危
险
废
物
代
码</t>
        </is>
      </c>
      <c r="J28" s="14" t="inlineStr">
        <is>
          <t>有
害
成
分
名
称</t>
        </is>
      </c>
      <c r="K28" s="14" t="inlineStr">
        <is>
          <t>形
态</t>
        </is>
      </c>
      <c r="L28" s="14" t="inlineStr">
        <is>
          <t>危
险
特
性</t>
        </is>
      </c>
      <c r="M28" s="14" t="inlineStr">
        <is>
          <t>本
年
度
预
计
产
生
量</t>
        </is>
      </c>
      <c r="N28" s="14" t="inlineStr">
        <is>
          <t>计
量
单
位</t>
        </is>
      </c>
      <c r="O28" s="32" t="inlineStr">
        <is>
          <t>内部治理方式及去向</t>
        </is>
      </c>
      <c r="P28" s="32"/>
      <c r="Q28" s="32"/>
      <c r="R28" s="32"/>
      <c r="S28" s="32"/>
      <c r="T28" s="32"/>
      <c r="U28" s="41" t="inlineStr">
        <is>
          <t/>
        </is>
      </c>
    </row>
    <row r="29" customHeight="true" ht="155.0">
      <c r="A29" s="12"/>
      <c r="B29" s="14"/>
      <c r="C29" s="14"/>
      <c r="D29" s="14"/>
      <c r="E29" s="19" t="inlineStr">
        <is>
          <t>行
业
俗
称
/
单
位
内
部
名
称</t>
        </is>
      </c>
      <c r="F29" s="19" t="inlineStr">
        <is>
          <t>国
家
危
险
废
物
名
录
名
称</t>
        </is>
      </c>
      <c r="G29" s="19"/>
      <c r="H29" s="14"/>
      <c r="I29" s="14"/>
      <c r="J29" s="14"/>
      <c r="K29" s="14"/>
      <c r="L29" s="14"/>
      <c r="M29" s="14"/>
      <c r="N29" s="14"/>
      <c r="O29" s="19" t="inlineStr">
        <is>
          <t>自行利用设施编码</t>
        </is>
      </c>
      <c r="P29" s="19" t="inlineStr">
        <is>
          <t>自行利用设施设计能力</t>
        </is>
      </c>
      <c r="Q29" s="19" t="inlineStr">
        <is>
          <t>自行处置设施编码</t>
        </is>
      </c>
      <c r="R29" s="19" t="inlineStr">
        <is>
          <t>自行处置设施设计能力</t>
        </is>
      </c>
      <c r="S29" s="19" t="inlineStr">
        <is>
          <t>贮存设施编码</t>
        </is>
      </c>
      <c r="T29" s="34" t="inlineStr">
        <is>
          <t>贮存设施设计能力</t>
        </is>
      </c>
      <c r="U29" s="41" t="inlineStr">
        <is>
          <t/>
        </is>
      </c>
    </row>
    <row r="30" customHeight="true" ht="85.0">
      <c r="A30" s="36" t="n">
        <v>1.0</v>
      </c>
      <c r="B30" s="19" t="inlineStr">
        <is>
          <t>MF0266</t>
        </is>
      </c>
      <c r="C30" s="19" t="inlineStr">
        <is>
          <t>机器自动喷漆室</t>
        </is>
      </c>
      <c r="D30" s="19" t="inlineStr">
        <is>
          <t>设备换油</t>
        </is>
      </c>
      <c r="E30" s="19" t="inlineStr">
        <is>
          <t>废矿物油</t>
        </is>
      </c>
      <c r="F30" s="19" t="inlineStr">
        <is>
          <t>其他生产、销售、使用过程中产生的废矿物油及沾染矿物油的废弃包装物</t>
        </is>
      </c>
      <c r="G30" s="19"/>
      <c r="H30" s="19" t="inlineStr">
        <is>
          <t>HW08废矿物油与含矿物油废物</t>
        </is>
      </c>
      <c r="I30" s="19" t="inlineStr">
        <is>
          <t>900-249-08</t>
        </is>
      </c>
      <c r="J30" s="19" t="inlineStr">
        <is>
          <t>设备工艺换油、日常使用回收废油</t>
        </is>
      </c>
      <c r="K30" s="19" t="inlineStr">
        <is>
          <t>L</t>
        </is>
      </c>
      <c r="L30" s="19" t="inlineStr">
        <is>
          <t>I</t>
        </is>
      </c>
      <c r="M30" s="42" t="n">
        <v>20.0</v>
      </c>
      <c r="N30" s="19" t="inlineStr">
        <is>
          <t>吨</t>
        </is>
      </c>
      <c r="O30" s="19" t="inlineStr">
        <is>
          <t>/</t>
        </is>
      </c>
      <c r="P30" s="37" t="inlineStr">
        <is>
          <t>/</t>
        </is>
      </c>
      <c r="Q30" s="19" t="inlineStr">
        <is>
          <t>/</t>
        </is>
      </c>
      <c r="R30" s="37" t="inlineStr">
        <is>
          <t>/</t>
        </is>
      </c>
      <c r="S30" s="19" t="inlineStr">
        <is>
          <t>/</t>
        </is>
      </c>
      <c r="T30" s="43" t="n">
        <v>48.0</v>
      </c>
      <c r="U30" s="41" t="inlineStr">
        <is>
          <t>64bd7773-af5e-11ee-9329-005056a01042</t>
        </is>
      </c>
    </row>
    <row r="31" customHeight="true" ht="407.0">
      <c r="A31" s="36" t="n">
        <v>2.0</v>
      </c>
      <c r="B31" s="19" t="inlineStr">
        <is>
          <t>MF0272</t>
        </is>
      </c>
      <c r="C31" s="19" t="inlineStr">
        <is>
          <t>污水处理站</t>
        </is>
      </c>
      <c r="D31" s="19" t="inlineStr">
        <is>
          <t>污水处理</t>
        </is>
      </c>
      <c r="E31" s="19" t="inlineStr">
        <is>
          <t>污泥</t>
        </is>
      </c>
      <c r="F31" s="19" t="inlineStr">
        <is>
          <t>金属或塑料表面酸（碱）洗、除油、除锈、洗涤、磷化、出光、化抛工艺产生的废腐蚀液、废洗涤液、废槽液、槽渣和废水处理污泥（不包括：铝、镁材（板）表面酸（碱）洗、粗化、硫酸阳极处理、磷酸化学抛光废水处理污泥，铝电解电容器用铝电极箔化学腐蚀、非硼酸系化成液化成废水处理污泥，铝材挤压加工模具碱洗（煲模）废水处理污泥，碳钢酸洗除锈废水处理污泥）......</t>
        </is>
      </c>
      <c r="G31" s="19"/>
      <c r="H31" s="19" t="inlineStr">
        <is>
          <t>HW17表面处理废物</t>
        </is>
      </c>
      <c r="I31" s="19" t="inlineStr">
        <is>
          <t>336-064-17</t>
        </is>
      </c>
      <c r="J31" s="19" t="inlineStr">
        <is>
          <t>污水处理站加药沉淀、清理蓄水池污泥产生；磷化工艺产生磷化渣......</t>
        </is>
      </c>
      <c r="K31" s="19" t="inlineStr">
        <is>
          <t>S</t>
        </is>
      </c>
      <c r="L31" s="19" t="inlineStr">
        <is>
          <t>T,C</t>
        </is>
      </c>
      <c r="M31" s="42" t="n">
        <v>400.0</v>
      </c>
      <c r="N31" s="19" t="inlineStr">
        <is>
          <t>吨</t>
        </is>
      </c>
      <c r="O31" s="19" t="inlineStr">
        <is>
          <t>/</t>
        </is>
      </c>
      <c r="P31" s="37" t="inlineStr">
        <is>
          <t>/</t>
        </is>
      </c>
      <c r="Q31" s="19" t="inlineStr">
        <is>
          <t>/</t>
        </is>
      </c>
      <c r="R31" s="37" t="inlineStr">
        <is>
          <t>/</t>
        </is>
      </c>
      <c r="S31" s="19" t="inlineStr">
        <is>
          <t>/</t>
        </is>
      </c>
      <c r="T31" s="43" t="n">
        <v>48.0</v>
      </c>
      <c r="U31" s="41" t="inlineStr">
        <is>
          <t>64bd7969-af5e-11ee-9329-005056a01042</t>
        </is>
      </c>
    </row>
    <row r="32" customHeight="true" ht="85.0">
      <c r="A32" s="36" t="n">
        <v>3.0</v>
      </c>
      <c r="B32" s="19" t="inlineStr">
        <is>
          <t>MF0266</t>
        </is>
      </c>
      <c r="C32" s="19" t="inlineStr">
        <is>
          <t>机器自动喷漆室</t>
        </is>
      </c>
      <c r="D32" s="19" t="inlineStr">
        <is>
          <t>喷漆遮蔽</t>
        </is>
      </c>
      <c r="E32" s="19" t="inlineStr">
        <is>
          <t>沾漆废物</t>
        </is>
      </c>
      <c r="F32" s="19" t="inlineStr">
        <is>
          <t>含有或沾染毒性、感染性危险废物的废弃包装物、容器、过滤吸附介质</t>
        </is>
      </c>
      <c r="G32" s="19"/>
      <c r="H32" s="19" t="inlineStr">
        <is>
          <t>HW49其他废物</t>
        </is>
      </c>
      <c r="I32" s="19" t="inlineStr">
        <is>
          <t>900-041-49</t>
        </is>
      </c>
      <c r="J32" s="19" t="inlineStr">
        <is>
          <t>喷漆过程产生的遮蔽塑料布、过滤棉、过滤袋</t>
        </is>
      </c>
      <c r="K32" s="19" t="inlineStr">
        <is>
          <t>S</t>
        </is>
      </c>
      <c r="L32" s="19" t="inlineStr">
        <is>
          <t>I</t>
        </is>
      </c>
      <c r="M32" s="42" t="n">
        <v>30.0</v>
      </c>
      <c r="N32" s="19" t="inlineStr">
        <is>
          <t>吨</t>
        </is>
      </c>
      <c r="O32" s="19" t="inlineStr">
        <is>
          <t>/</t>
        </is>
      </c>
      <c r="P32" s="37" t="inlineStr">
        <is>
          <t>/</t>
        </is>
      </c>
      <c r="Q32" s="19" t="inlineStr">
        <is>
          <t>/</t>
        </is>
      </c>
      <c r="R32" s="37" t="inlineStr">
        <is>
          <t>/</t>
        </is>
      </c>
      <c r="S32" s="19" t="inlineStr">
        <is>
          <t>/</t>
        </is>
      </c>
      <c r="T32" s="43" t="n">
        <v>15.0</v>
      </c>
      <c r="U32" s="41" t="inlineStr">
        <is>
          <t>64bd79fd-af5e-11ee-9329-005056a01042</t>
        </is>
      </c>
    </row>
    <row r="33" customHeight="true" ht="407.0">
      <c r="A33" s="36" t="n">
        <v>4.0</v>
      </c>
      <c r="B33" s="19" t="inlineStr">
        <is>
          <t>MF0272</t>
        </is>
      </c>
      <c r="C33" s="19" t="inlineStr">
        <is>
          <t>污水处理站</t>
        </is>
      </c>
      <c r="D33" s="19" t="inlineStr">
        <is>
          <t>污水处理</t>
        </is>
      </c>
      <c r="E33" s="19" t="inlineStr">
        <is>
          <t>污泥</t>
        </is>
      </c>
      <c r="F33" s="19" t="inlineStr">
        <is>
          <t>金属或塑料表面酸（碱）洗、除油、除锈、洗涤、磷化、出光、化抛工艺产生的废腐蚀液、废洗涤液、废槽液、槽渣和废水处理污泥（不包括：铝、镁材（板）表面酸（碱）洗、粗化、硫酸阳极处理、磷酸化学抛光废水处理污泥，铝电解电容器用铝电极箔化学腐蚀、非硼酸系化成液化成废水处理污泥，铝材挤压加工模具碱洗（煲模）废水处理污泥，碳钢酸洗除锈废水处理污泥）......</t>
        </is>
      </c>
      <c r="G33" s="19"/>
      <c r="H33" s="19" t="inlineStr">
        <is>
          <t>HW17表面处理废物</t>
        </is>
      </c>
      <c r="I33" s="19" t="inlineStr">
        <is>
          <t>336-064-17</t>
        </is>
      </c>
      <c r="J33" s="19" t="inlineStr">
        <is>
          <t>污水处理站加药沉淀、清理蓄水池污泥产生；磷化工艺产生磷化渣......</t>
        </is>
      </c>
      <c r="K33" s="19" t="inlineStr">
        <is>
          <t>S</t>
        </is>
      </c>
      <c r="L33" s="19" t="inlineStr">
        <is>
          <t>T,C</t>
        </is>
      </c>
      <c r="M33" s="42" t="n">
        <v>400.0</v>
      </c>
      <c r="N33" s="19" t="inlineStr">
        <is>
          <t>吨</t>
        </is>
      </c>
      <c r="O33" s="19" t="inlineStr">
        <is>
          <t>/</t>
        </is>
      </c>
      <c r="P33" s="37" t="inlineStr">
        <is>
          <t>/</t>
        </is>
      </c>
      <c r="Q33" s="19" t="inlineStr">
        <is>
          <t>/</t>
        </is>
      </c>
      <c r="R33" s="37" t="inlineStr">
        <is>
          <t>/</t>
        </is>
      </c>
      <c r="S33" s="19" t="inlineStr">
        <is>
          <t>/</t>
        </is>
      </c>
      <c r="T33" s="43" t="n">
        <v>15.0</v>
      </c>
      <c r="U33" s="41" t="inlineStr">
        <is>
          <t>64bd7a2d-af5e-11ee-9329-005056a01042</t>
        </is>
      </c>
    </row>
    <row r="34" customHeight="true" ht="435.0">
      <c r="A34" s="36" t="n">
        <v>5.0</v>
      </c>
      <c r="B34" s="19" t="inlineStr">
        <is>
          <t>MF0272</t>
        </is>
      </c>
      <c r="C34" s="19" t="inlineStr">
        <is>
          <t>污水处理站</t>
        </is>
      </c>
      <c r="D34" s="19" t="inlineStr">
        <is>
          <t>在线监测设备</t>
        </is>
      </c>
      <c r="E34" s="19" t="inlineStr">
        <is>
          <t>废化学试剂</t>
        </is>
      </c>
      <c r="F34" s="19" t="inlineStr">
        <is>
          <t>生产、研究、开发、教学、环境检测（监测）活动中，化学和生物实验室（不包含感染性医学实验室及医疗机构化验室）产生的含氰、氟、重金属无机废液及无机废液处理产生的残渣、残液，含矿物油、有机溶剂、甲醛有机废液，废酸、废碱，具有危险特性的残留样品，以及沾染上述物质的一次性实验用品（不包括按实验室管理要求进行清洗后的废弃的烧杯、量器、漏斗等实验室用品）、包装物（不包括按......</t>
        </is>
      </c>
      <c r="G34" s="19"/>
      <c r="H34" s="19" t="inlineStr">
        <is>
          <t>HW49其他废物</t>
        </is>
      </c>
      <c r="I34" s="19" t="inlineStr">
        <is>
          <t>900-047-49</t>
        </is>
      </c>
      <c r="J34" s="19" t="inlineStr">
        <is>
          <t>酸液、碱液</t>
        </is>
      </c>
      <c r="K34" s="19" t="inlineStr">
        <is>
          <t>L</t>
        </is>
      </c>
      <c r="L34" s="19" t="inlineStr">
        <is>
          <t>C,I,R</t>
        </is>
      </c>
      <c r="M34" s="42" t="n">
        <v>0.5</v>
      </c>
      <c r="N34" s="19" t="inlineStr">
        <is>
          <t>吨</t>
        </is>
      </c>
      <c r="O34" s="19" t="inlineStr">
        <is>
          <t>/</t>
        </is>
      </c>
      <c r="P34" s="37" t="inlineStr">
        <is>
          <t>/</t>
        </is>
      </c>
      <c r="Q34" s="19" t="inlineStr">
        <is>
          <t>/</t>
        </is>
      </c>
      <c r="R34" s="37" t="inlineStr">
        <is>
          <t>/</t>
        </is>
      </c>
      <c r="S34" s="19" t="inlineStr">
        <is>
          <t>/</t>
        </is>
      </c>
      <c r="T34" s="43" t="n">
        <v>48.0</v>
      </c>
      <c r="U34" s="41" t="inlineStr">
        <is>
          <t>64bd7a62-af5e-11ee-9329-005056a01042</t>
        </is>
      </c>
    </row>
    <row r="35" customHeight="true" ht="281.0">
      <c r="A35" s="36" t="n">
        <v>6.0</v>
      </c>
      <c r="B35" s="19" t="inlineStr">
        <is>
          <t>MF0266</t>
        </is>
      </c>
      <c r="C35" s="19" t="inlineStr">
        <is>
          <t>机器自动喷漆室</t>
        </is>
      </c>
      <c r="D35" s="19" t="inlineStr">
        <is>
          <t>废气治理设施</t>
        </is>
      </c>
      <c r="E35" s="19" t="inlineStr">
        <is>
          <t>废活性炭</t>
        </is>
      </c>
      <c r="F35" s="19" t="inlineStr">
        <is>
          <t>烟气、VOCs治理过程（不包括餐饮行业油烟治理过程）产生的废活性炭，化学原料和化学制品脱色（不包括有机合成食品添加剂脱色）、除杂、净化过程产生的废活性炭（不包括900-405-06、772-005-18、261-053-29、265-002-29、384-003-29、387-001-29类废物）......</t>
        </is>
      </c>
      <c r="G35" s="19"/>
      <c r="H35" s="19" t="inlineStr">
        <is>
          <t>HW49其他废物</t>
        </is>
      </c>
      <c r="I35" s="19" t="inlineStr">
        <is>
          <t>900-039-49</t>
        </is>
      </c>
      <c r="J35" s="19" t="inlineStr">
        <is>
          <t>废气治理设备更换活性炭</t>
        </is>
      </c>
      <c r="K35" s="19" t="inlineStr">
        <is>
          <t>S</t>
        </is>
      </c>
      <c r="L35" s="19" t="inlineStr">
        <is>
          <t>T</t>
        </is>
      </c>
      <c r="M35" s="42" t="n">
        <v>15.0</v>
      </c>
      <c r="N35" s="19" t="inlineStr">
        <is>
          <t>吨</t>
        </is>
      </c>
      <c r="O35" s="19" t="inlineStr">
        <is>
          <t>/</t>
        </is>
      </c>
      <c r="P35" s="37" t="inlineStr">
        <is>
          <t>/</t>
        </is>
      </c>
      <c r="Q35" s="19" t="inlineStr">
        <is>
          <t>/</t>
        </is>
      </c>
      <c r="R35" s="37" t="inlineStr">
        <is>
          <t>/</t>
        </is>
      </c>
      <c r="S35" s="19" t="inlineStr">
        <is>
          <t>/</t>
        </is>
      </c>
      <c r="T35" s="43" t="n">
        <v>48.0</v>
      </c>
      <c r="U35" s="41" t="inlineStr">
        <is>
          <t>64bd7aa6-af5e-11ee-9329-005056a01042</t>
        </is>
      </c>
    </row>
    <row r="36" customHeight="true" ht="85.0">
      <c r="A36" s="36" t="n">
        <v>7.0</v>
      </c>
      <c r="B36" s="19" t="inlineStr">
        <is>
          <t>MF0266</t>
        </is>
      </c>
      <c r="C36" s="19" t="inlineStr">
        <is>
          <t>机器自动喷漆室</t>
        </is>
      </c>
      <c r="D36" s="19" t="inlineStr">
        <is>
          <t>喷漆</t>
        </is>
      </c>
      <c r="E36" s="19" t="inlineStr">
        <is>
          <t>废漆渣</t>
        </is>
      </c>
      <c r="F36" s="19" t="inlineStr">
        <is>
          <t>使用油漆（不包括水性漆）、有机溶剂进行喷漆、上漆过程中产生的废物</t>
        </is>
      </c>
      <c r="G36" s="19"/>
      <c r="H36" s="19" t="inlineStr">
        <is>
          <t>HW12染料、涂料废物</t>
        </is>
      </c>
      <c r="I36" s="19" t="inlineStr">
        <is>
          <t>900-252-12</t>
        </is>
      </c>
      <c r="J36" s="19" t="inlineStr">
        <is>
          <t>涂装喷漆产生</t>
        </is>
      </c>
      <c r="K36" s="19" t="inlineStr">
        <is>
          <t>S</t>
        </is>
      </c>
      <c r="L36" s="19" t="inlineStr">
        <is>
          <t>I</t>
        </is>
      </c>
      <c r="M36" s="42" t="n">
        <v>180.0</v>
      </c>
      <c r="N36" s="19" t="inlineStr">
        <is>
          <t>吨</t>
        </is>
      </c>
      <c r="O36" s="19" t="inlineStr">
        <is>
          <t>/</t>
        </is>
      </c>
      <c r="P36" s="37" t="inlineStr">
        <is>
          <t>/</t>
        </is>
      </c>
      <c r="Q36" s="19" t="inlineStr">
        <is>
          <t>/</t>
        </is>
      </c>
      <c r="R36" s="37" t="inlineStr">
        <is>
          <t>/</t>
        </is>
      </c>
      <c r="S36" s="19" t="inlineStr">
        <is>
          <t>/</t>
        </is>
      </c>
      <c r="T36" s="43" t="n">
        <v>48.0</v>
      </c>
      <c r="U36" s="41" t="inlineStr">
        <is>
          <t>64bd7ad6-af5e-11ee-9329-005056a01042</t>
        </is>
      </c>
    </row>
    <row r="37" customHeight="true" ht="85.0">
      <c r="A37" s="36" t="n">
        <v>8.0</v>
      </c>
      <c r="B37" s="19" t="inlineStr">
        <is>
          <t>MF0266</t>
        </is>
      </c>
      <c r="C37" s="19" t="inlineStr">
        <is>
          <t>机器自动喷漆室</t>
        </is>
      </c>
      <c r="D37" s="19" t="inlineStr">
        <is>
          <t>喷漆遮蔽</t>
        </is>
      </c>
      <c r="E37" s="19" t="inlineStr">
        <is>
          <t>沾漆废物</t>
        </is>
      </c>
      <c r="F37" s="19" t="inlineStr">
        <is>
          <t>含有或沾染毒性、感染性危险废物的废弃包装物、容器、过滤吸附介质</t>
        </is>
      </c>
      <c r="G37" s="19"/>
      <c r="H37" s="19" t="inlineStr">
        <is>
          <t>HW49其他废物</t>
        </is>
      </c>
      <c r="I37" s="19" t="inlineStr">
        <is>
          <t>900-041-49</t>
        </is>
      </c>
      <c r="J37" s="19" t="inlineStr">
        <is>
          <t>喷漆过程产生的遮蔽塑料布、过滤棉、过滤袋</t>
        </is>
      </c>
      <c r="K37" s="19" t="inlineStr">
        <is>
          <t>S</t>
        </is>
      </c>
      <c r="L37" s="19" t="inlineStr">
        <is>
          <t>I</t>
        </is>
      </c>
      <c r="M37" s="42" t="n">
        <v>30.0</v>
      </c>
      <c r="N37" s="19" t="inlineStr">
        <is>
          <t>吨</t>
        </is>
      </c>
      <c r="O37" s="19" t="inlineStr">
        <is>
          <t>/</t>
        </is>
      </c>
      <c r="P37" s="37" t="inlineStr">
        <is>
          <t>/</t>
        </is>
      </c>
      <c r="Q37" s="19" t="inlineStr">
        <is>
          <t>/</t>
        </is>
      </c>
      <c r="R37" s="37" t="inlineStr">
        <is>
          <t>/</t>
        </is>
      </c>
      <c r="S37" s="19" t="inlineStr">
        <is>
          <t>/</t>
        </is>
      </c>
      <c r="T37" s="43" t="n">
        <v>48.0</v>
      </c>
      <c r="U37" s="41" t="inlineStr">
        <is>
          <t>64bd7afc-af5e-11ee-9329-005056a01042</t>
        </is>
      </c>
    </row>
    <row r="38" customHeight="true" ht="71.0">
      <c r="A38" s="36" t="n">
        <v>9.0</v>
      </c>
      <c r="B38" s="19" t="inlineStr">
        <is>
          <t>MF0266</t>
        </is>
      </c>
      <c r="C38" s="19" t="inlineStr">
        <is>
          <t>机器自动喷漆室</t>
        </is>
      </c>
      <c r="D38" s="19" t="inlineStr">
        <is>
          <t>使用电瓶车</t>
        </is>
      </c>
      <c r="E38" s="19" t="inlineStr">
        <is>
          <t>废电瓶</t>
        </is>
      </c>
      <c r="F38" s="19" t="inlineStr">
        <is>
          <t>废铅蓄电池及废铅蓄电池拆解过程中产生的废铅板、废铅膏和酸液</t>
        </is>
      </c>
      <c r="G38" s="19"/>
      <c r="H38" s="19" t="inlineStr">
        <is>
          <t>HW31含铅废物</t>
        </is>
      </c>
      <c r="I38" s="19" t="inlineStr">
        <is>
          <t>900-052-31</t>
        </is>
      </c>
      <c r="J38" s="19" t="inlineStr">
        <is>
          <t>电瓶车更换电池、设备更换电池</t>
        </is>
      </c>
      <c r="K38" s="19" t="inlineStr">
        <is>
          <t>S</t>
        </is>
      </c>
      <c r="L38" s="19" t="inlineStr">
        <is>
          <t>T,C</t>
        </is>
      </c>
      <c r="M38" s="42" t="n">
        <v>15.0</v>
      </c>
      <c r="N38" s="19" t="inlineStr">
        <is>
          <t>吨</t>
        </is>
      </c>
      <c r="O38" s="19" t="inlineStr">
        <is>
          <t>/</t>
        </is>
      </c>
      <c r="P38" s="37" t="inlineStr">
        <is>
          <t>/</t>
        </is>
      </c>
      <c r="Q38" s="19" t="inlineStr">
        <is>
          <t>/</t>
        </is>
      </c>
      <c r="R38" s="37" t="inlineStr">
        <is>
          <t>/</t>
        </is>
      </c>
      <c r="S38" s="19" t="inlineStr">
        <is>
          <t>/</t>
        </is>
      </c>
      <c r="T38" s="43" t="n">
        <v>48.0</v>
      </c>
      <c r="U38" s="41" t="inlineStr">
        <is>
          <t>64bd7b21-af5e-11ee-9329-005056a01042</t>
        </is>
      </c>
    </row>
    <row r="39" customHeight="true" ht="85.0">
      <c r="A39" s="36" t="n">
        <v>10.0</v>
      </c>
      <c r="B39" s="19" t="inlineStr">
        <is>
          <t>MF0266</t>
        </is>
      </c>
      <c r="C39" s="19" t="inlineStr">
        <is>
          <t>机器自动喷漆室</t>
        </is>
      </c>
      <c r="D39" s="19" t="inlineStr">
        <is>
          <t>使用油漆</t>
        </is>
      </c>
      <c r="E39" s="19" t="inlineStr">
        <is>
          <t>废空桶</t>
        </is>
      </c>
      <c r="F39" s="19" t="inlineStr">
        <is>
          <t>含有或沾染毒性、感染性危险废物的废弃包装物、容器、过滤吸附介质</t>
        </is>
      </c>
      <c r="G39" s="19"/>
      <c r="H39" s="19" t="inlineStr">
        <is>
          <t>HW49其他废物</t>
        </is>
      </c>
      <c r="I39" s="19" t="inlineStr">
        <is>
          <t>900-041-49</t>
        </is>
      </c>
      <c r="J39" s="19" t="inlineStr">
        <is>
          <t>使用油漆产生</t>
        </is>
      </c>
      <c r="K39" s="19" t="inlineStr">
        <is>
          <t>S</t>
        </is>
      </c>
      <c r="L39" s="19" t="inlineStr">
        <is>
          <t>In</t>
        </is>
      </c>
      <c r="M39" s="42" t="n">
        <v>25.0</v>
      </c>
      <c r="N39" s="19" t="inlineStr">
        <is>
          <t>吨</t>
        </is>
      </c>
      <c r="O39" s="19" t="inlineStr">
        <is>
          <t>/</t>
        </is>
      </c>
      <c r="P39" s="37" t="inlineStr">
        <is>
          <t>/</t>
        </is>
      </c>
      <c r="Q39" s="19" t="inlineStr">
        <is>
          <t>/</t>
        </is>
      </c>
      <c r="R39" s="37" t="inlineStr">
        <is>
          <t>/</t>
        </is>
      </c>
      <c r="S39" s="19" t="inlineStr">
        <is>
          <t>/</t>
        </is>
      </c>
      <c r="T39" s="43" t="n">
        <v>48.0</v>
      </c>
      <c r="U39" s="41" t="inlineStr">
        <is>
          <t>64bd7b45-af5e-11ee-9329-005056a01042</t>
        </is>
      </c>
    </row>
    <row r="40" customHeight="true" ht="183.0">
      <c r="A40" s="36" t="n">
        <v>11.0</v>
      </c>
      <c r="B40" s="19" t="inlineStr">
        <is>
          <t>MF0266</t>
        </is>
      </c>
      <c r="C40" s="19" t="inlineStr">
        <is>
          <t>机器自动喷漆室</t>
        </is>
      </c>
      <c r="D40" s="19" t="inlineStr">
        <is>
          <t>清洗喷头</t>
        </is>
      </c>
      <c r="E40" s="19" t="inlineStr">
        <is>
          <t>废溶剂</t>
        </is>
      </c>
      <c r="F40" s="19" t="inlineStr">
        <is>
          <t>工业生产中作为清洗剂、萃取剂、溶剂或反应介质使用后废弃的其他列入《危险化学品目录》的有机溶剂，以及在使用前混合的含有一种或多种上述溶剂的混合/调和溶剂......</t>
        </is>
      </c>
      <c r="G40" s="19"/>
      <c r="H40" s="19" t="inlineStr">
        <is>
          <t>HW06废有机溶剂与含有机溶剂废物</t>
        </is>
      </c>
      <c r="I40" s="19" t="inlineStr">
        <is>
          <t>900-404-06</t>
        </is>
      </c>
      <c r="J40" s="19" t="inlineStr">
        <is>
          <t>含VOC溶剂</t>
        </is>
      </c>
      <c r="K40" s="19" t="inlineStr">
        <is>
          <t>L</t>
        </is>
      </c>
      <c r="L40" s="19" t="inlineStr">
        <is>
          <t>I</t>
        </is>
      </c>
      <c r="M40" s="42" t="n">
        <v>50.0</v>
      </c>
      <c r="N40" s="19" t="inlineStr">
        <is>
          <t>吨</t>
        </is>
      </c>
      <c r="O40" s="19" t="inlineStr">
        <is>
          <t>/</t>
        </is>
      </c>
      <c r="P40" s="37" t="inlineStr">
        <is>
          <t>/</t>
        </is>
      </c>
      <c r="Q40" s="19" t="inlineStr">
        <is>
          <t>/</t>
        </is>
      </c>
      <c r="R40" s="37" t="inlineStr">
        <is>
          <t>/</t>
        </is>
      </c>
      <c r="S40" s="19" t="inlineStr">
        <is>
          <t>/</t>
        </is>
      </c>
      <c r="T40" s="43" t="n">
        <v>48.0</v>
      </c>
      <c r="U40" s="41" t="inlineStr">
        <is>
          <t>64bd7b6e-af5e-11ee-9329-005056a01042</t>
        </is>
      </c>
    </row>
    <row r="41" customHeight="true" ht="85.0">
      <c r="A41" s="36" t="n">
        <v>12.0</v>
      </c>
      <c r="B41" s="19" t="inlineStr">
        <is>
          <t>MF0266</t>
        </is>
      </c>
      <c r="C41" s="19" t="inlineStr">
        <is>
          <t>机器自动喷漆室</t>
        </is>
      </c>
      <c r="D41" s="19" t="inlineStr">
        <is>
          <t>设备换油</t>
        </is>
      </c>
      <c r="E41" s="19" t="inlineStr">
        <is>
          <t>废矿物油</t>
        </is>
      </c>
      <c r="F41" s="19" t="inlineStr">
        <is>
          <t>其他生产、销售、使用过程中产生的废矿物油及沾染矿物油的废弃包装物</t>
        </is>
      </c>
      <c r="G41" s="19"/>
      <c r="H41" s="19" t="inlineStr">
        <is>
          <t>HW08废矿物油与含矿物油废物</t>
        </is>
      </c>
      <c r="I41" s="19" t="inlineStr">
        <is>
          <t>900-249-08</t>
        </is>
      </c>
      <c r="J41" s="19" t="inlineStr">
        <is>
          <t>设备工艺换油、日常使用回收废油</t>
        </is>
      </c>
      <c r="K41" s="19" t="inlineStr">
        <is>
          <t>L</t>
        </is>
      </c>
      <c r="L41" s="19" t="inlineStr">
        <is>
          <t>I</t>
        </is>
      </c>
      <c r="M41" s="42" t="n">
        <v>20.0</v>
      </c>
      <c r="N41" s="19" t="inlineStr">
        <is>
          <t>吨</t>
        </is>
      </c>
      <c r="O41" s="19" t="inlineStr">
        <is>
          <t>/</t>
        </is>
      </c>
      <c r="P41" s="37" t="inlineStr">
        <is>
          <t>/</t>
        </is>
      </c>
      <c r="Q41" s="19" t="inlineStr">
        <is>
          <t>/</t>
        </is>
      </c>
      <c r="R41" s="37" t="inlineStr">
        <is>
          <t>/</t>
        </is>
      </c>
      <c r="S41" s="19" t="inlineStr">
        <is>
          <t>/</t>
        </is>
      </c>
      <c r="T41" s="43" t="n">
        <v>15.0</v>
      </c>
      <c r="U41" s="41" t="inlineStr">
        <is>
          <t>64bd7b99-af5e-11ee-9329-005056a01042</t>
        </is>
      </c>
    </row>
    <row r="42" customHeight="true" ht="71.0">
      <c r="A42" s="36" t="n">
        <v>13.0</v>
      </c>
      <c r="B42" s="19" t="inlineStr">
        <is>
          <t>MF0266</t>
        </is>
      </c>
      <c r="C42" s="19" t="inlineStr">
        <is>
          <t>机器自动喷漆室</t>
        </is>
      </c>
      <c r="D42" s="19" t="inlineStr">
        <is>
          <t>使用电瓶车</t>
        </is>
      </c>
      <c r="E42" s="19" t="inlineStr">
        <is>
          <t>废电瓶</t>
        </is>
      </c>
      <c r="F42" s="19" t="inlineStr">
        <is>
          <t>废铅蓄电池及废铅蓄电池拆解过程中产生的废铅板、废铅膏和酸液</t>
        </is>
      </c>
      <c r="G42" s="19"/>
      <c r="H42" s="19" t="inlineStr">
        <is>
          <t>HW31含铅废物</t>
        </is>
      </c>
      <c r="I42" s="19" t="inlineStr">
        <is>
          <t>900-052-31</t>
        </is>
      </c>
      <c r="J42" s="19" t="inlineStr">
        <is>
          <t>电瓶车更换电池、设备更换电池</t>
        </is>
      </c>
      <c r="K42" s="19" t="inlineStr">
        <is>
          <t>S</t>
        </is>
      </c>
      <c r="L42" s="19" t="inlineStr">
        <is>
          <t>T,C</t>
        </is>
      </c>
      <c r="M42" s="42" t="n">
        <v>15.0</v>
      </c>
      <c r="N42" s="19" t="inlineStr">
        <is>
          <t>吨</t>
        </is>
      </c>
      <c r="O42" s="19" t="inlineStr">
        <is>
          <t>/</t>
        </is>
      </c>
      <c r="P42" s="37" t="inlineStr">
        <is>
          <t>/</t>
        </is>
      </c>
      <c r="Q42" s="19" t="inlineStr">
        <is>
          <t>/</t>
        </is>
      </c>
      <c r="R42" s="37" t="inlineStr">
        <is>
          <t>/</t>
        </is>
      </c>
      <c r="S42" s="19" t="inlineStr">
        <is>
          <t>/</t>
        </is>
      </c>
      <c r="T42" s="43" t="n">
        <v>15.0</v>
      </c>
      <c r="U42" s="41" t="inlineStr">
        <is>
          <t>64bd7bbc-af5e-11ee-9329-005056a01042</t>
        </is>
      </c>
    </row>
    <row r="43" customHeight="true" ht="15.0">
      <c r="A43" s="27" t="inlineStr">
        <is>
          <t/>
        </is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9" t="inlineStr">
        <is>
          <t/>
        </is>
      </c>
    </row>
    <row r="44" customHeight="true" ht="17.0">
      <c r="A44" s="8" t="inlineStr">
        <is>
          <t>表 A.4 危险废物贮存情况信息表</t>
        </is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40" t="inlineStr">
        <is>
          <t/>
        </is>
      </c>
    </row>
    <row r="45" customHeight="true" ht="30.0">
      <c r="A45" s="10" t="inlineStr">
        <is>
          <t>（危险废物环境重点监管单位、危险废物简化管理单位填写）</t>
        </is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29" t="inlineStr">
        <is>
          <t/>
        </is>
      </c>
    </row>
    <row r="46" customHeight="true" ht="30.0">
      <c r="A46" s="12" t="inlineStr">
        <is>
          <t>序号</t>
        </is>
      </c>
      <c r="B46" s="14" t="inlineStr">
        <is>
          <t>贮存设施编码</t>
        </is>
      </c>
      <c r="C46" s="14"/>
      <c r="D46" s="14" t="inlineStr">
        <is>
          <t>贮存设施类型</t>
        </is>
      </c>
      <c r="E46" s="14" t="inlineStr">
        <is>
          <t>危险废物行业俗称/单位内部名称</t>
        </is>
      </c>
      <c r="F46" s="14"/>
      <c r="G46" s="14"/>
      <c r="H46" s="14"/>
      <c r="I46" s="14" t="inlineStr">
        <is>
          <t>危险废物类别</t>
        </is>
      </c>
      <c r="J46" s="14"/>
      <c r="K46" s="14" t="inlineStr">
        <is>
          <t>危险废物代码</t>
        </is>
      </c>
      <c r="L46" s="14"/>
      <c r="M46" s="14" t="inlineStr">
        <is>
          <t>有害成分</t>
        </is>
      </c>
      <c r="N46" s="14"/>
      <c r="O46" s="14" t="inlineStr">
        <is>
          <t>形态</t>
        </is>
      </c>
      <c r="P46" s="14" t="inlineStr">
        <is>
          <t>危险特性</t>
        </is>
      </c>
      <c r="Q46" s="14" t="inlineStr">
        <is>
          <t>包装形式</t>
        </is>
      </c>
      <c r="R46" s="14" t="inlineStr">
        <is>
          <t>本年度预计剩余贮存量</t>
        </is>
      </c>
      <c r="S46" s="14"/>
      <c r="T46" s="32" t="inlineStr">
        <is>
          <t>计量单位</t>
        </is>
      </c>
      <c r="U46" s="41" t="inlineStr">
        <is>
          <t/>
        </is>
      </c>
    </row>
    <row r="47" customHeight="true" ht="62.0">
      <c r="A47" s="12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32"/>
      <c r="U47" s="41" t="inlineStr">
        <is>
          <t/>
        </is>
      </c>
    </row>
    <row r="48" customHeight="true" ht="43.0">
      <c r="A48" s="36" t="n">
        <v>1.0</v>
      </c>
      <c r="B48" s="19" t="inlineStr">
        <is>
          <t>MF‘0278</t>
        </is>
      </c>
      <c r="C48" s="19"/>
      <c r="D48" s="19" t="inlineStr">
        <is>
          <t>贮存库</t>
        </is>
      </c>
      <c r="E48" s="19" t="inlineStr">
        <is>
          <t>废溶剂</t>
        </is>
      </c>
      <c r="F48" s="19"/>
      <c r="G48" s="19"/>
      <c r="H48" s="19"/>
      <c r="I48" s="19" t="inlineStr">
        <is>
          <t>HW06废有机溶剂与含有机溶剂废物</t>
        </is>
      </c>
      <c r="J48" s="19"/>
      <c r="K48" s="19" t="inlineStr">
        <is>
          <t>900-404-06</t>
        </is>
      </c>
      <c r="L48" s="19"/>
      <c r="M48" s="19" t="inlineStr">
        <is>
          <t>含VOC溶剂</t>
        </is>
      </c>
      <c r="N48" s="19"/>
      <c r="O48" s="19" t="inlineStr">
        <is>
          <t>L</t>
        </is>
      </c>
      <c r="P48" s="19" t="inlineStr">
        <is>
          <t>I</t>
        </is>
      </c>
      <c r="Q48" s="19" t="inlineStr">
        <is>
          <t>桶</t>
        </is>
      </c>
      <c r="R48" s="44" t="n">
        <v>0.0</v>
      </c>
      <c r="S48" s="44"/>
      <c r="T48" s="34" t="inlineStr">
        <is>
          <t>吨</t>
        </is>
      </c>
      <c r="U48" s="41" t="inlineStr">
        <is>
          <t>64f4aa1e-af5e-11ee-9329-005056a01042</t>
        </is>
      </c>
    </row>
    <row r="49" customHeight="true" ht="29.0">
      <c r="A49" s="36" t="n">
        <v>2.0</v>
      </c>
      <c r="B49" s="19" t="inlineStr">
        <is>
          <t>MF‘0278</t>
        </is>
      </c>
      <c r="C49" s="19"/>
      <c r="D49" s="19" t="inlineStr">
        <is>
          <t>贮存库</t>
        </is>
      </c>
      <c r="E49" s="19" t="inlineStr">
        <is>
          <t>废矿物油</t>
        </is>
      </c>
      <c r="F49" s="19"/>
      <c r="G49" s="19"/>
      <c r="H49" s="19"/>
      <c r="I49" s="19" t="inlineStr">
        <is>
          <t>HW08废矿物油与含矿物油废物</t>
        </is>
      </c>
      <c r="J49" s="19"/>
      <c r="K49" s="19" t="inlineStr">
        <is>
          <t>900-249-08</t>
        </is>
      </c>
      <c r="L49" s="19"/>
      <c r="M49" s="19" t="inlineStr">
        <is>
          <t>设备工艺换油、日常使用回收废油</t>
        </is>
      </c>
      <c r="N49" s="19"/>
      <c r="O49" s="19" t="inlineStr">
        <is>
          <t>L</t>
        </is>
      </c>
      <c r="P49" s="19" t="inlineStr">
        <is>
          <t>I</t>
        </is>
      </c>
      <c r="Q49" s="19" t="inlineStr">
        <is>
          <t>桶</t>
        </is>
      </c>
      <c r="R49" s="44" t="n">
        <v>0.0</v>
      </c>
      <c r="S49" s="44"/>
      <c r="T49" s="34" t="inlineStr">
        <is>
          <t>吨</t>
        </is>
      </c>
      <c r="U49" s="41" t="inlineStr">
        <is>
          <t>64f4b505-af5e-11ee-9329-005056a01042</t>
        </is>
      </c>
    </row>
    <row r="50" customHeight="true" ht="29.0">
      <c r="A50" s="36" t="n">
        <v>3.0</v>
      </c>
      <c r="B50" s="19" t="inlineStr">
        <is>
          <t>MF0905</t>
        </is>
      </c>
      <c r="C50" s="19"/>
      <c r="D50" s="19" t="inlineStr">
        <is>
          <t>贮存库</t>
        </is>
      </c>
      <c r="E50" s="19" t="inlineStr">
        <is>
          <t>废矿物油</t>
        </is>
      </c>
      <c r="F50" s="19"/>
      <c r="G50" s="19"/>
      <c r="H50" s="19"/>
      <c r="I50" s="19" t="inlineStr">
        <is>
          <t>HW08废矿物油与含矿物油废物</t>
        </is>
      </c>
      <c r="J50" s="19"/>
      <c r="K50" s="19" t="inlineStr">
        <is>
          <t>900-249-08</t>
        </is>
      </c>
      <c r="L50" s="19"/>
      <c r="M50" s="19" t="inlineStr">
        <is>
          <t>设备工艺换油、日常使用回收废油</t>
        </is>
      </c>
      <c r="N50" s="19"/>
      <c r="O50" s="19" t="inlineStr">
        <is>
          <t>L</t>
        </is>
      </c>
      <c r="P50" s="19" t="inlineStr">
        <is>
          <t>I</t>
        </is>
      </c>
      <c r="Q50" s="19" t="inlineStr">
        <is>
          <t>桶</t>
        </is>
      </c>
      <c r="R50" s="44" t="n">
        <v>0.0</v>
      </c>
      <c r="S50" s="44"/>
      <c r="T50" s="34" t="inlineStr">
        <is>
          <t>吨</t>
        </is>
      </c>
      <c r="U50" s="41" t="inlineStr">
        <is>
          <t>64f4b53d-af5e-11ee-9329-005056a01042</t>
        </is>
      </c>
    </row>
    <row r="51" customHeight="true" ht="29.0">
      <c r="A51" s="36" t="n">
        <v>4.0</v>
      </c>
      <c r="B51" s="19" t="inlineStr">
        <is>
          <t>MF‘0278</t>
        </is>
      </c>
      <c r="C51" s="19"/>
      <c r="D51" s="19" t="inlineStr">
        <is>
          <t>贮存库</t>
        </is>
      </c>
      <c r="E51" s="19" t="inlineStr">
        <is>
          <t>废漆渣</t>
        </is>
      </c>
      <c r="F51" s="19"/>
      <c r="G51" s="19"/>
      <c r="H51" s="19"/>
      <c r="I51" s="19" t="inlineStr">
        <is>
          <t>HW12染料、涂料废物</t>
        </is>
      </c>
      <c r="J51" s="19"/>
      <c r="K51" s="19" t="inlineStr">
        <is>
          <t>900-252-12</t>
        </is>
      </c>
      <c r="L51" s="19"/>
      <c r="M51" s="19" t="inlineStr">
        <is>
          <t>涂装喷漆产生</t>
        </is>
      </c>
      <c r="N51" s="19"/>
      <c r="O51" s="19" t="inlineStr">
        <is>
          <t>S</t>
        </is>
      </c>
      <c r="P51" s="19" t="inlineStr">
        <is>
          <t>I</t>
        </is>
      </c>
      <c r="Q51" s="19" t="inlineStr">
        <is>
          <t>桶</t>
        </is>
      </c>
      <c r="R51" s="44" t="n">
        <v>0.0</v>
      </c>
      <c r="S51" s="44"/>
      <c r="T51" s="34" t="inlineStr">
        <is>
          <t>吨</t>
        </is>
      </c>
      <c r="U51" s="41" t="inlineStr">
        <is>
          <t>64f4cc69-af5e-11ee-9329-005056a01042</t>
        </is>
      </c>
    </row>
    <row r="52" customHeight="true" ht="57.0">
      <c r="A52" s="36" t="n">
        <v>5.0</v>
      </c>
      <c r="B52" s="19" t="inlineStr">
        <is>
          <t>MF‘0278</t>
        </is>
      </c>
      <c r="C52" s="19"/>
      <c r="D52" s="19" t="inlineStr">
        <is>
          <t>贮存库</t>
        </is>
      </c>
      <c r="E52" s="19" t="inlineStr">
        <is>
          <t>污泥</t>
        </is>
      </c>
      <c r="F52" s="19"/>
      <c r="G52" s="19"/>
      <c r="H52" s="19"/>
      <c r="I52" s="19" t="inlineStr">
        <is>
          <t>HW17表面处理废物</t>
        </is>
      </c>
      <c r="J52" s="19"/>
      <c r="K52" s="19" t="inlineStr">
        <is>
          <t>336-064-17</t>
        </is>
      </c>
      <c r="L52" s="19"/>
      <c r="M52" s="19" t="inlineStr">
        <is>
          <t>污水处理站加药沉淀、清理蓄水池污泥产生；磷化工艺产生磷化渣......</t>
        </is>
      </c>
      <c r="N52" s="19"/>
      <c r="O52" s="19" t="inlineStr">
        <is>
          <t>S</t>
        </is>
      </c>
      <c r="P52" s="19" t="inlineStr">
        <is>
          <t>T,C</t>
        </is>
      </c>
      <c r="Q52" s="19" t="inlineStr">
        <is>
          <t>桶</t>
        </is>
      </c>
      <c r="R52" s="44" t="n">
        <v>0.0</v>
      </c>
      <c r="S52" s="44"/>
      <c r="T52" s="34" t="inlineStr">
        <is>
          <t>吨</t>
        </is>
      </c>
      <c r="U52" s="41" t="inlineStr">
        <is>
          <t>64f4d86c-af5e-11ee-9329-005056a01042</t>
        </is>
      </c>
    </row>
    <row r="53" customHeight="true" ht="57.0">
      <c r="A53" s="36" t="n">
        <v>6.0</v>
      </c>
      <c r="B53" s="19" t="inlineStr">
        <is>
          <t>MF0905</t>
        </is>
      </c>
      <c r="C53" s="19"/>
      <c r="D53" s="19" t="inlineStr">
        <is>
          <t>贮存库</t>
        </is>
      </c>
      <c r="E53" s="19" t="inlineStr">
        <is>
          <t>污泥</t>
        </is>
      </c>
      <c r="F53" s="19"/>
      <c r="G53" s="19"/>
      <c r="H53" s="19"/>
      <c r="I53" s="19" t="inlineStr">
        <is>
          <t>HW17表面处理废物</t>
        </is>
      </c>
      <c r="J53" s="19"/>
      <c r="K53" s="19" t="inlineStr">
        <is>
          <t>336-064-17</t>
        </is>
      </c>
      <c r="L53" s="19"/>
      <c r="M53" s="19" t="inlineStr">
        <is>
          <t>污水处理站加药沉淀、清理蓄水池污泥产生；磷化工艺产生磷化渣......</t>
        </is>
      </c>
      <c r="N53" s="19"/>
      <c r="O53" s="19" t="inlineStr">
        <is>
          <t>S</t>
        </is>
      </c>
      <c r="P53" s="19" t="inlineStr">
        <is>
          <t>T,C</t>
        </is>
      </c>
      <c r="Q53" s="19" t="inlineStr">
        <is>
          <t>桶</t>
        </is>
      </c>
      <c r="R53" s="44" t="n">
        <v>0.0</v>
      </c>
      <c r="S53" s="44"/>
      <c r="T53" s="34" t="inlineStr">
        <is>
          <t>吨</t>
        </is>
      </c>
      <c r="U53" s="41" t="inlineStr">
        <is>
          <t>64f4d8c5-af5e-11ee-9329-005056a01042</t>
        </is>
      </c>
    </row>
    <row r="54" customHeight="true" ht="29.0">
      <c r="A54" s="36" t="n">
        <v>7.0</v>
      </c>
      <c r="B54" s="19" t="inlineStr">
        <is>
          <t>MF‘0278</t>
        </is>
      </c>
      <c r="C54" s="19"/>
      <c r="D54" s="19" t="inlineStr">
        <is>
          <t>贮存库</t>
        </is>
      </c>
      <c r="E54" s="19" t="inlineStr">
        <is>
          <t>废电瓶</t>
        </is>
      </c>
      <c r="F54" s="19"/>
      <c r="G54" s="19"/>
      <c r="H54" s="19"/>
      <c r="I54" s="19" t="inlineStr">
        <is>
          <t>HW31含铅废物</t>
        </is>
      </c>
      <c r="J54" s="19"/>
      <c r="K54" s="19" t="inlineStr">
        <is>
          <t>900-052-31</t>
        </is>
      </c>
      <c r="L54" s="19"/>
      <c r="M54" s="19" t="inlineStr">
        <is>
          <t>电瓶车更换电池、设备更换电池</t>
        </is>
      </c>
      <c r="N54" s="19"/>
      <c r="O54" s="19" t="inlineStr">
        <is>
          <t>S</t>
        </is>
      </c>
      <c r="P54" s="19" t="inlineStr">
        <is>
          <t>T,C</t>
        </is>
      </c>
      <c r="Q54" s="19" t="inlineStr">
        <is>
          <t>托盘</t>
        </is>
      </c>
      <c r="R54" s="44" t="n">
        <v>0.0</v>
      </c>
      <c r="S54" s="44"/>
      <c r="T54" s="34" t="inlineStr">
        <is>
          <t>吨</t>
        </is>
      </c>
      <c r="U54" s="41" t="inlineStr">
        <is>
          <t>64f4f1a9-af5e-11ee-9329-005056a01042</t>
        </is>
      </c>
    </row>
    <row r="55" customHeight="true" ht="29.0">
      <c r="A55" s="36" t="n">
        <v>8.0</v>
      </c>
      <c r="B55" s="19" t="inlineStr">
        <is>
          <t>MF0905</t>
        </is>
      </c>
      <c r="C55" s="19"/>
      <c r="D55" s="19" t="inlineStr">
        <is>
          <t>贮存库</t>
        </is>
      </c>
      <c r="E55" s="19" t="inlineStr">
        <is>
          <t>废电瓶</t>
        </is>
      </c>
      <c r="F55" s="19"/>
      <c r="G55" s="19"/>
      <c r="H55" s="19"/>
      <c r="I55" s="19" t="inlineStr">
        <is>
          <t>HW31含铅废物</t>
        </is>
      </c>
      <c r="J55" s="19"/>
      <c r="K55" s="19" t="inlineStr">
        <is>
          <t>900-052-31</t>
        </is>
      </c>
      <c r="L55" s="19"/>
      <c r="M55" s="19" t="inlineStr">
        <is>
          <t>电瓶车更换电池、设备更换电池</t>
        </is>
      </c>
      <c r="N55" s="19"/>
      <c r="O55" s="19" t="inlineStr">
        <is>
          <t>S</t>
        </is>
      </c>
      <c r="P55" s="19" t="inlineStr">
        <is>
          <t>T,C</t>
        </is>
      </c>
      <c r="Q55" s="19" t="inlineStr">
        <is>
          <t>托盘</t>
        </is>
      </c>
      <c r="R55" s="44" t="n">
        <v>0.0</v>
      </c>
      <c r="S55" s="44"/>
      <c r="T55" s="34" t="inlineStr">
        <is>
          <t>吨</t>
        </is>
      </c>
      <c r="U55" s="41" t="inlineStr">
        <is>
          <t>64f4f1c5-af5e-11ee-9329-005056a01042</t>
        </is>
      </c>
    </row>
    <row r="56" customHeight="true" ht="29.0">
      <c r="A56" s="36" t="n">
        <v>9.0</v>
      </c>
      <c r="B56" s="19" t="inlineStr">
        <is>
          <t>MF‘0278</t>
        </is>
      </c>
      <c r="C56" s="19"/>
      <c r="D56" s="19" t="inlineStr">
        <is>
          <t>贮存库</t>
        </is>
      </c>
      <c r="E56" s="19" t="inlineStr">
        <is>
          <t>废活性炭</t>
        </is>
      </c>
      <c r="F56" s="19"/>
      <c r="G56" s="19"/>
      <c r="H56" s="19"/>
      <c r="I56" s="19" t="inlineStr">
        <is>
          <t>HW49其他废物</t>
        </is>
      </c>
      <c r="J56" s="19"/>
      <c r="K56" s="19" t="inlineStr">
        <is>
          <t>900-039-49</t>
        </is>
      </c>
      <c r="L56" s="19"/>
      <c r="M56" s="19" t="inlineStr">
        <is>
          <t>废气治理设备更换活性炭</t>
        </is>
      </c>
      <c r="N56" s="19"/>
      <c r="O56" s="19" t="inlineStr">
        <is>
          <t>S</t>
        </is>
      </c>
      <c r="P56" s="19" t="inlineStr">
        <is>
          <t>T</t>
        </is>
      </c>
      <c r="Q56" s="19" t="inlineStr">
        <is>
          <t>桶</t>
        </is>
      </c>
      <c r="R56" s="44" t="n">
        <v>0.0</v>
      </c>
      <c r="S56" s="44"/>
      <c r="T56" s="34" t="inlineStr">
        <is>
          <t>吨</t>
        </is>
      </c>
      <c r="U56" s="41" t="inlineStr">
        <is>
          <t>64f51b7a-af5e-11ee-9329-005056a01042</t>
        </is>
      </c>
    </row>
    <row r="57" customHeight="true" ht="43.0">
      <c r="A57" s="36" t="n">
        <v>10.0</v>
      </c>
      <c r="B57" s="19" t="inlineStr">
        <is>
          <t>MF0905</t>
        </is>
      </c>
      <c r="C57" s="19"/>
      <c r="D57" s="19" t="inlineStr">
        <is>
          <t>贮存库</t>
        </is>
      </c>
      <c r="E57" s="19" t="inlineStr">
        <is>
          <t>沾漆废物</t>
        </is>
      </c>
      <c r="F57" s="19"/>
      <c r="G57" s="19"/>
      <c r="H57" s="19"/>
      <c r="I57" s="19" t="inlineStr">
        <is>
          <t>HW49其他废物</t>
        </is>
      </c>
      <c r="J57" s="19"/>
      <c r="K57" s="19" t="inlineStr">
        <is>
          <t>900-041-49</t>
        </is>
      </c>
      <c r="L57" s="19"/>
      <c r="M57" s="19" t="inlineStr">
        <is>
          <t>喷漆过程产生的遮蔽塑料布、过滤棉、过滤袋</t>
        </is>
      </c>
      <c r="N57" s="19"/>
      <c r="O57" s="19" t="inlineStr">
        <is>
          <t>S</t>
        </is>
      </c>
      <c r="P57" s="19" t="inlineStr">
        <is>
          <t>I</t>
        </is>
      </c>
      <c r="Q57" s="19" t="inlineStr">
        <is>
          <t>袋、桶</t>
        </is>
      </c>
      <c r="R57" s="44" t="n">
        <v>0.0</v>
      </c>
      <c r="S57" s="44"/>
      <c r="T57" s="34" t="inlineStr">
        <is>
          <t>吨</t>
        </is>
      </c>
      <c r="U57" s="41" t="inlineStr">
        <is>
          <t>64f51c10-af5e-11ee-9329-005056a01042</t>
        </is>
      </c>
    </row>
    <row r="58" customHeight="true" ht="43.0">
      <c r="A58" s="36" t="n">
        <v>11.0</v>
      </c>
      <c r="B58" s="19" t="inlineStr">
        <is>
          <t>MF‘0278</t>
        </is>
      </c>
      <c r="C58" s="19"/>
      <c r="D58" s="19" t="inlineStr">
        <is>
          <t>贮存库</t>
        </is>
      </c>
      <c r="E58" s="19" t="inlineStr">
        <is>
          <t>沾漆废物</t>
        </is>
      </c>
      <c r="F58" s="19"/>
      <c r="G58" s="19"/>
      <c r="H58" s="19"/>
      <c r="I58" s="19" t="inlineStr">
        <is>
          <t>HW49其他废物</t>
        </is>
      </c>
      <c r="J58" s="19"/>
      <c r="K58" s="19" t="inlineStr">
        <is>
          <t>900-041-49</t>
        </is>
      </c>
      <c r="L58" s="19"/>
      <c r="M58" s="19" t="inlineStr">
        <is>
          <t>喷漆过程产生的遮蔽塑料布、过滤棉、过滤袋</t>
        </is>
      </c>
      <c r="N58" s="19"/>
      <c r="O58" s="19" t="inlineStr">
        <is>
          <t>S</t>
        </is>
      </c>
      <c r="P58" s="19" t="inlineStr">
        <is>
          <t>I</t>
        </is>
      </c>
      <c r="Q58" s="19" t="inlineStr">
        <is>
          <t>袋、桶</t>
        </is>
      </c>
      <c r="R58" s="44" t="n">
        <v>0.0</v>
      </c>
      <c r="S58" s="44"/>
      <c r="T58" s="34" t="inlineStr">
        <is>
          <t>吨</t>
        </is>
      </c>
      <c r="U58" s="41" t="inlineStr">
        <is>
          <t>64f51c43-af5e-11ee-9329-005056a01042</t>
        </is>
      </c>
    </row>
    <row r="59" customHeight="true" ht="16.0">
      <c r="A59" s="36" t="n">
        <v>12.0</v>
      </c>
      <c r="B59" s="19" t="inlineStr">
        <is>
          <t>MF‘0278</t>
        </is>
      </c>
      <c r="C59" s="19"/>
      <c r="D59" s="19" t="inlineStr">
        <is>
          <t>贮存库</t>
        </is>
      </c>
      <c r="E59" s="19" t="inlineStr">
        <is>
          <t>废空桶</t>
        </is>
      </c>
      <c r="F59" s="19"/>
      <c r="G59" s="19"/>
      <c r="H59" s="19"/>
      <c r="I59" s="19" t="inlineStr">
        <is>
          <t>HW49其他废物</t>
        </is>
      </c>
      <c r="J59" s="19"/>
      <c r="K59" s="19" t="inlineStr">
        <is>
          <t>900-041-49</t>
        </is>
      </c>
      <c r="L59" s="19"/>
      <c r="M59" s="19" t="inlineStr">
        <is>
          <t>使用油漆产生</t>
        </is>
      </c>
      <c r="N59" s="19"/>
      <c r="O59" s="19" t="inlineStr">
        <is>
          <t>S</t>
        </is>
      </c>
      <c r="P59" s="19" t="inlineStr">
        <is>
          <t>In</t>
        </is>
      </c>
      <c r="Q59" s="19" t="inlineStr">
        <is>
          <t>吨箱</t>
        </is>
      </c>
      <c r="R59" s="44" t="n">
        <v>0.0</v>
      </c>
      <c r="S59" s="44"/>
      <c r="T59" s="34" t="inlineStr">
        <is>
          <t>吨</t>
        </is>
      </c>
      <c r="U59" s="41" t="inlineStr">
        <is>
          <t>64f51c5e-af5e-11ee-9329-005056a01042</t>
        </is>
      </c>
    </row>
    <row r="60" customHeight="true" ht="16.0">
      <c r="A60" s="36" t="n">
        <v>13.0</v>
      </c>
      <c r="B60" s="19" t="inlineStr">
        <is>
          <t>MF‘0278</t>
        </is>
      </c>
      <c r="C60" s="19"/>
      <c r="D60" s="19" t="inlineStr">
        <is>
          <t>贮存库</t>
        </is>
      </c>
      <c r="E60" s="19" t="inlineStr">
        <is>
          <t>废化学试剂</t>
        </is>
      </c>
      <c r="F60" s="19"/>
      <c r="G60" s="19"/>
      <c r="H60" s="19"/>
      <c r="I60" s="19" t="inlineStr">
        <is>
          <t>HW49其他废物</t>
        </is>
      </c>
      <c r="J60" s="19"/>
      <c r="K60" s="19" t="inlineStr">
        <is>
          <t>900-047-49</t>
        </is>
      </c>
      <c r="L60" s="19"/>
      <c r="M60" s="19" t="inlineStr">
        <is>
          <t>酸液、碱液</t>
        </is>
      </c>
      <c r="N60" s="19"/>
      <c r="O60" s="19" t="inlineStr">
        <is>
          <t>L</t>
        </is>
      </c>
      <c r="P60" s="19" t="inlineStr">
        <is>
          <t>C,I,R</t>
        </is>
      </c>
      <c r="Q60" s="19" t="inlineStr">
        <is>
          <t>桶</t>
        </is>
      </c>
      <c r="R60" s="44" t="n">
        <v>0.0</v>
      </c>
      <c r="S60" s="44"/>
      <c r="T60" s="34" t="inlineStr">
        <is>
          <t>吨</t>
        </is>
      </c>
      <c r="U60" s="41" t="inlineStr">
        <is>
          <t>64f51da2-af5e-11ee-9329-005056a01042</t>
        </is>
      </c>
    </row>
    <row r="61" customHeight="true" ht="30.0">
      <c r="A61" s="45" t="inlineStr">
        <is>
          <t/>
        </is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6" t="inlineStr">
        <is>
          <t/>
        </is>
      </c>
    </row>
    <row r="62" customHeight="true" ht="30.0">
      <c r="A62" s="47" t="inlineStr">
        <is>
          <t>表 A.5 危险废物自行利用/处置情况信息表</t>
        </is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8" t="inlineStr">
        <is>
          <t/>
        </is>
      </c>
    </row>
    <row r="63" customHeight="true" ht="30.0">
      <c r="A63" s="49" t="inlineStr">
        <is>
          <t>（危险废物环境重点监管单位填写）</t>
        </is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50" t="inlineStr">
        <is>
          <t/>
        </is>
      </c>
    </row>
    <row r="64" customHeight="true" ht="30.0">
      <c r="A64" s="12" t="inlineStr">
        <is>
          <t>序号</t>
        </is>
      </c>
      <c r="B64" s="14" t="inlineStr">
        <is>
          <t>设施类型</t>
        </is>
      </c>
      <c r="C64" s="51" t="inlineStr">
        <is>
          <t>设施编码</t>
        </is>
      </c>
      <c r="D64" s="51"/>
      <c r="E64" s="51" t="inlineStr">
        <is>
          <t>危险废物行业俗称/单位内部名称</t>
        </is>
      </c>
      <c r="F64" s="51"/>
      <c r="G64" s="51"/>
      <c r="H64" s="51"/>
      <c r="I64" s="51" t="inlineStr">
        <is>
          <t>危险废物类别</t>
        </is>
      </c>
      <c r="J64" s="51"/>
      <c r="K64" s="51" t="inlineStr">
        <is>
          <t>危险废物代码</t>
        </is>
      </c>
      <c r="L64" s="51"/>
      <c r="M64" s="14" t="inlineStr">
        <is>
          <t>有害成分</t>
        </is>
      </c>
      <c r="N64" s="14"/>
      <c r="O64" s="14" t="inlineStr">
        <is>
          <t>形态</t>
        </is>
      </c>
      <c r="P64" s="14" t="inlineStr">
        <is>
          <t>危险特性</t>
        </is>
      </c>
      <c r="Q64" s="19" t="inlineStr">
        <is>
          <t>自行利用/处置方式代码</t>
        </is>
      </c>
      <c r="R64" s="19" t="inlineStr">
        <is>
          <t>本年度预计自行利用/处置量</t>
        </is>
      </c>
      <c r="S64" s="19"/>
      <c r="T64" s="34" t="inlineStr">
        <is>
          <t>计量单位</t>
        </is>
      </c>
      <c r="U64" s="41" t="inlineStr">
        <is>
          <t/>
        </is>
      </c>
    </row>
    <row r="65" customHeight="true" ht="30.0">
      <c r="A65" s="12"/>
      <c r="B65" s="14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14"/>
      <c r="N65" s="14"/>
      <c r="O65" s="14"/>
      <c r="P65" s="14"/>
      <c r="Q65" s="19"/>
      <c r="R65" s="19"/>
      <c r="S65" s="19"/>
      <c r="T65" s="34"/>
      <c r="U65" s="41" t="inlineStr">
        <is>
          <t/>
        </is>
      </c>
    </row>
    <row r="66" customHeight="true" ht="30.0">
      <c r="A66" s="17" t="inlineStr">
        <is>
          <t/>
        </is>
      </c>
      <c r="B66" s="19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19"/>
      <c r="N66" s="19"/>
      <c r="O66" s="19"/>
      <c r="P66" s="19"/>
      <c r="Q66" s="19"/>
      <c r="R66" s="19"/>
      <c r="S66" s="19"/>
      <c r="T66" s="34"/>
      <c r="U66" s="41"/>
    </row>
    <row r="67" customHeight="true" ht="30.0">
      <c r="A67" s="45" t="inlineStr">
        <is>
          <t/>
        </is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6" t="inlineStr">
        <is>
          <t/>
        </is>
      </c>
    </row>
    <row r="68" customHeight="true" ht="30.0">
      <c r="A68" s="47" t="inlineStr">
        <is>
          <t>表 A.6 危险废物减量化计划和措施</t>
        </is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8" t="inlineStr">
        <is>
          <t/>
        </is>
      </c>
    </row>
    <row r="69" customHeight="true" ht="30.0">
      <c r="A69" s="49" t="inlineStr">
        <is>
          <t>（危险废物环境重点监管单位、危险废物简化管理单位填写）</t>
        </is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50" t="inlineStr">
        <is>
          <t/>
        </is>
      </c>
    </row>
    <row r="70" customHeight="true" ht="30.0">
      <c r="A70" s="53" t="inlineStr">
        <is>
          <t>减
少
危
险
废
物
产
生
量
的
计
划</t>
        </is>
      </c>
      <c r="B70" s="14" t="inlineStr">
        <is>
          <t>序号</t>
        </is>
      </c>
      <c r="C70" s="14" t="inlineStr">
        <is>
          <t>危险废物行业俗称/单位内部名称</t>
        </is>
      </c>
      <c r="D70" s="14"/>
      <c r="E70" s="14"/>
      <c r="F70" s="14"/>
      <c r="G70" s="14"/>
      <c r="H70" s="14"/>
      <c r="I70" s="14"/>
      <c r="J70" s="14"/>
      <c r="K70" s="14" t="inlineStr">
        <is>
          <t>本年度预计产生量</t>
        </is>
      </c>
      <c r="L70" s="14"/>
      <c r="M70" s="14"/>
      <c r="N70" s="14"/>
      <c r="O70" s="14" t="inlineStr">
        <is>
          <t>预计减少量</t>
        </is>
      </c>
      <c r="P70" s="14"/>
      <c r="Q70" s="14"/>
      <c r="R70" s="32" t="inlineStr">
        <is>
          <t>计量单位</t>
        </is>
      </c>
      <c r="S70" s="32"/>
      <c r="T70" s="32"/>
      <c r="U70" s="54" t="inlineStr">
        <is>
          <t/>
        </is>
      </c>
    </row>
    <row r="71" customHeight="true" ht="30.0">
      <c r="A71" s="5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32"/>
      <c r="S71" s="32"/>
      <c r="T71" s="32"/>
      <c r="U71" s="54" t="inlineStr">
        <is>
          <t/>
        </is>
      </c>
    </row>
    <row r="72" customHeight="true" ht="30.0">
      <c r="A72" s="53"/>
      <c r="B72" s="55" t="n">
        <v>1.0</v>
      </c>
      <c r="C72" s="19" t="inlineStr">
        <is>
          <t>废溶剂</t>
        </is>
      </c>
      <c r="D72" s="19"/>
      <c r="E72" s="19"/>
      <c r="F72" s="19"/>
      <c r="G72" s="19"/>
      <c r="H72" s="19"/>
      <c r="I72" s="19"/>
      <c r="J72" s="19"/>
      <c r="K72" s="56">
        <f>value(50.0)</f>
        <v>0.0</v>
      </c>
      <c r="L72" s="56"/>
      <c r="M72" s="56"/>
      <c r="N72" s="56"/>
      <c r="O72" s="56">
        <f>value(0.0)</f>
        <v>0.0</v>
      </c>
      <c r="P72" s="56"/>
      <c r="Q72" s="56"/>
      <c r="R72" s="34" t="inlineStr">
        <is>
          <t>吨</t>
        </is>
      </c>
      <c r="S72" s="34"/>
      <c r="T72" s="34"/>
      <c r="U72" s="54" t="inlineStr">
        <is>
          <t>c5b2749b41b140cdbd2dab66e40e391e</t>
        </is>
      </c>
    </row>
    <row r="73" customHeight="true" ht="30.0">
      <c r="A73" s="53"/>
      <c r="B73" s="55" t="n">
        <v>2.0</v>
      </c>
      <c r="C73" s="19" t="inlineStr">
        <is>
          <t>废矿物油</t>
        </is>
      </c>
      <c r="D73" s="19"/>
      <c r="E73" s="19"/>
      <c r="F73" s="19"/>
      <c r="G73" s="19"/>
      <c r="H73" s="19"/>
      <c r="I73" s="19"/>
      <c r="J73" s="19"/>
      <c r="K73" s="56">
        <f>value(20.0)</f>
        <v>0.0</v>
      </c>
      <c r="L73" s="56"/>
      <c r="M73" s="56"/>
      <c r="N73" s="56"/>
      <c r="O73" s="56">
        <f>value(0.0)</f>
        <v>0.0</v>
      </c>
      <c r="P73" s="56"/>
      <c r="Q73" s="56"/>
      <c r="R73" s="34" t="inlineStr">
        <is>
          <t>吨</t>
        </is>
      </c>
      <c r="S73" s="34"/>
      <c r="T73" s="34"/>
      <c r="U73" s="54" t="inlineStr">
        <is>
          <t>90a6ed39a67b4573a56137e0780457ee</t>
        </is>
      </c>
    </row>
    <row r="74" customHeight="true" ht="30.0">
      <c r="A74" s="53"/>
      <c r="B74" s="55" t="n">
        <v>3.0</v>
      </c>
      <c r="C74" s="19" t="inlineStr">
        <is>
          <t>废漆渣</t>
        </is>
      </c>
      <c r="D74" s="19"/>
      <c r="E74" s="19"/>
      <c r="F74" s="19"/>
      <c r="G74" s="19"/>
      <c r="H74" s="19"/>
      <c r="I74" s="19"/>
      <c r="J74" s="19"/>
      <c r="K74" s="56">
        <f>value(180.0)</f>
        <v>0.0</v>
      </c>
      <c r="L74" s="56"/>
      <c r="M74" s="56"/>
      <c r="N74" s="56"/>
      <c r="O74" s="56">
        <f>value(20.0)</f>
        <v>0.0</v>
      </c>
      <c r="P74" s="56"/>
      <c r="Q74" s="56"/>
      <c r="R74" s="34" t="inlineStr">
        <is>
          <t>吨</t>
        </is>
      </c>
      <c r="S74" s="34"/>
      <c r="T74" s="34"/>
      <c r="U74" s="54" t="inlineStr">
        <is>
          <t>f7f5720e18f24ca4880d296d95ebf664</t>
        </is>
      </c>
    </row>
    <row r="75" customHeight="true" ht="30.0">
      <c r="A75" s="53"/>
      <c r="B75" s="55" t="n">
        <v>4.0</v>
      </c>
      <c r="C75" s="19" t="inlineStr">
        <is>
          <t>污泥</t>
        </is>
      </c>
      <c r="D75" s="19"/>
      <c r="E75" s="19"/>
      <c r="F75" s="19"/>
      <c r="G75" s="19"/>
      <c r="H75" s="19"/>
      <c r="I75" s="19"/>
      <c r="J75" s="19"/>
      <c r="K75" s="56">
        <f>value(400.0)</f>
        <v>0.0</v>
      </c>
      <c r="L75" s="56"/>
      <c r="M75" s="56"/>
      <c r="N75" s="56"/>
      <c r="O75" s="56">
        <f>value(40.0)</f>
        <v>0.0</v>
      </c>
      <c r="P75" s="56"/>
      <c r="Q75" s="56"/>
      <c r="R75" s="34" t="inlineStr">
        <is>
          <t>吨</t>
        </is>
      </c>
      <c r="S75" s="34"/>
      <c r="T75" s="34"/>
      <c r="U75" s="54" t="inlineStr">
        <is>
          <t>f0f93b4d908d420b91096cd97174cf38</t>
        </is>
      </c>
    </row>
    <row r="76" customHeight="true" ht="30.0">
      <c r="A76" s="53"/>
      <c r="B76" s="55" t="n">
        <v>5.0</v>
      </c>
      <c r="C76" s="19" t="inlineStr">
        <is>
          <t>废电瓶</t>
        </is>
      </c>
      <c r="D76" s="19"/>
      <c r="E76" s="19"/>
      <c r="F76" s="19"/>
      <c r="G76" s="19"/>
      <c r="H76" s="19"/>
      <c r="I76" s="19"/>
      <c r="J76" s="19"/>
      <c r="K76" s="56">
        <f>value(15.0)</f>
        <v>0.0</v>
      </c>
      <c r="L76" s="56"/>
      <c r="M76" s="56"/>
      <c r="N76" s="56"/>
      <c r="O76" s="56">
        <f>value(0.0)</f>
        <v>0.0</v>
      </c>
      <c r="P76" s="56"/>
      <c r="Q76" s="56"/>
      <c r="R76" s="34" t="inlineStr">
        <is>
          <t>吨</t>
        </is>
      </c>
      <c r="S76" s="34"/>
      <c r="T76" s="34"/>
      <c r="U76" s="54" t="inlineStr">
        <is>
          <t>7ecc237ceccf4609b93070d4a2ac0170</t>
        </is>
      </c>
    </row>
    <row r="77" customHeight="true" ht="30.0">
      <c r="A77" s="53"/>
      <c r="B77" s="55" t="n">
        <v>6.0</v>
      </c>
      <c r="C77" s="19" t="inlineStr">
        <is>
          <t>废活性炭</t>
        </is>
      </c>
      <c r="D77" s="19"/>
      <c r="E77" s="19"/>
      <c r="F77" s="19"/>
      <c r="G77" s="19"/>
      <c r="H77" s="19"/>
      <c r="I77" s="19"/>
      <c r="J77" s="19"/>
      <c r="K77" s="56">
        <f>value(15.0)</f>
        <v>0.0</v>
      </c>
      <c r="L77" s="56"/>
      <c r="M77" s="56"/>
      <c r="N77" s="56"/>
      <c r="O77" s="56">
        <f>value(0.0)</f>
        <v>0.0</v>
      </c>
      <c r="P77" s="56"/>
      <c r="Q77" s="56"/>
      <c r="R77" s="34" t="inlineStr">
        <is>
          <t>吨</t>
        </is>
      </c>
      <c r="S77" s="34"/>
      <c r="T77" s="34"/>
      <c r="U77" s="54" t="inlineStr">
        <is>
          <t>8c3f5cca177f4dc98e237b164f1a5864</t>
        </is>
      </c>
    </row>
    <row r="78" customHeight="true" ht="30.0">
      <c r="A78" s="53"/>
      <c r="B78" s="55" t="n">
        <v>7.0</v>
      </c>
      <c r="C78" s="19" t="inlineStr">
        <is>
          <t>废空桶</t>
        </is>
      </c>
      <c r="D78" s="19"/>
      <c r="E78" s="19"/>
      <c r="F78" s="19"/>
      <c r="G78" s="19"/>
      <c r="H78" s="19"/>
      <c r="I78" s="19"/>
      <c r="J78" s="19"/>
      <c r="K78" s="56">
        <f>value(25.0)</f>
        <v>0.0</v>
      </c>
      <c r="L78" s="56"/>
      <c r="M78" s="56"/>
      <c r="N78" s="56"/>
      <c r="O78" s="56">
        <f>value(0.0)</f>
        <v>0.0</v>
      </c>
      <c r="P78" s="56"/>
      <c r="Q78" s="56"/>
      <c r="R78" s="34" t="inlineStr">
        <is>
          <t>吨</t>
        </is>
      </c>
      <c r="S78" s="34"/>
      <c r="T78" s="34"/>
      <c r="U78" s="54" t="inlineStr">
        <is>
          <t>d2066f1ff789410d8e71caffa3248b19</t>
        </is>
      </c>
    </row>
    <row r="79" customHeight="true" ht="30.0">
      <c r="A79" s="53"/>
      <c r="B79" s="55" t="n">
        <v>8.0</v>
      </c>
      <c r="C79" s="19" t="inlineStr">
        <is>
          <t>沾漆废物</t>
        </is>
      </c>
      <c r="D79" s="19"/>
      <c r="E79" s="19"/>
      <c r="F79" s="19"/>
      <c r="G79" s="19"/>
      <c r="H79" s="19"/>
      <c r="I79" s="19"/>
      <c r="J79" s="19"/>
      <c r="K79" s="56">
        <f>value(30.0)</f>
        <v>0.0</v>
      </c>
      <c r="L79" s="56"/>
      <c r="M79" s="56"/>
      <c r="N79" s="56"/>
      <c r="O79" s="56">
        <f>value(0.0)</f>
        <v>0.0</v>
      </c>
      <c r="P79" s="56"/>
      <c r="Q79" s="56"/>
      <c r="R79" s="34" t="inlineStr">
        <is>
          <t>吨</t>
        </is>
      </c>
      <c r="S79" s="34"/>
      <c r="T79" s="34"/>
      <c r="U79" s="54" t="inlineStr">
        <is>
          <t>d94f78e1d82943a4aa70061d35edcb39</t>
        </is>
      </c>
    </row>
    <row r="80" customHeight="true" ht="30.0">
      <c r="A80" s="53"/>
      <c r="B80" s="55" t="n">
        <v>9.0</v>
      </c>
      <c r="C80" s="19" t="inlineStr">
        <is>
          <t>废化学试剂</t>
        </is>
      </c>
      <c r="D80" s="19"/>
      <c r="E80" s="19"/>
      <c r="F80" s="19"/>
      <c r="G80" s="19"/>
      <c r="H80" s="19"/>
      <c r="I80" s="19"/>
      <c r="J80" s="19"/>
      <c r="K80" s="56">
        <f>value(0.5)</f>
        <v>0.0</v>
      </c>
      <c r="L80" s="56"/>
      <c r="M80" s="56"/>
      <c r="N80" s="56"/>
      <c r="O80" s="56">
        <f>value(0.0)</f>
        <v>0.0</v>
      </c>
      <c r="P80" s="56"/>
      <c r="Q80" s="56"/>
      <c r="R80" s="34" t="inlineStr">
        <is>
          <t>吨</t>
        </is>
      </c>
      <c r="S80" s="34"/>
      <c r="T80" s="34"/>
      <c r="U80" s="54" t="inlineStr">
        <is>
          <t>a2c8deea665a4ff4897abb5cc2260b0d</t>
        </is>
      </c>
    </row>
    <row r="81" customHeight="true" ht="30.0">
      <c r="A81" s="53"/>
      <c r="B81" s="24" t="inlineStr">
        <is>
          <t>合计</t>
        </is>
      </c>
      <c r="C81" s="24"/>
      <c r="D81" s="24"/>
      <c r="E81" s="24"/>
      <c r="F81" s="24"/>
      <c r="G81" s="24"/>
      <c r="H81" s="24"/>
      <c r="I81" s="24"/>
      <c r="J81" s="24"/>
      <c r="K81" s="57">
        <f>sum(K72:K80)</f>
        <v>0.0</v>
      </c>
      <c r="L81" s="57"/>
      <c r="M81" s="57"/>
      <c r="N81" s="57"/>
      <c r="O81" s="58">
        <f>sum(O72:O80)</f>
        <v>0.0</v>
      </c>
      <c r="P81" s="58"/>
      <c r="Q81" s="58"/>
      <c r="R81" s="59" t="inlineStr">
        <is>
          <t>-</t>
        </is>
      </c>
      <c r="S81" s="59"/>
      <c r="T81" s="59"/>
      <c r="U81" s="54" t="inlineStr">
        <is>
          <t/>
        </is>
      </c>
    </row>
    <row r="82" customHeight="true" ht="169.0">
      <c r="A82" s="53" t="inlineStr">
        <is>
          <t>降
低
危
险
废
物
危
害
性
的
计
划</t>
        </is>
      </c>
      <c r="B82" s="60" t="inlineStr">
        <is>
          <t>1、废漆渣继续使用废漆渣干化减重处理；2、污泥继续使用低温烘干设备对污泥进行干化处理；3、继续使用新更换磷化除渣机，降低磷化渣含水率，减少磷化渣产生量</t>
        </is>
      </c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54" t="inlineStr">
        <is>
          <t/>
        </is>
      </c>
    </row>
    <row r="83" customHeight="true" ht="253.0">
      <c r="A83" s="53" t="inlineStr">
        <is>
          <t>减
少
危
险
废
物
产
生
量
和
降
低
危
害
性
的
措
施</t>
        </is>
      </c>
      <c r="B83" s="60" t="inlineStr">
        <is>
          <t>1、采用低温烘干设备对漆渣进行干化处理；2、采用低温烘干设备对污泥进行干化处理；3、采用新更换磷化除渣机，降低磷化渣含水率，减少磷化渣产生量；</t>
        </is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54" t="inlineStr">
        <is>
          <t/>
        </is>
      </c>
    </row>
    <row r="84" customHeight="true" ht="30.0">
      <c r="A84" s="45" t="inlineStr">
        <is>
          <t/>
        </is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6" t="inlineStr">
        <is>
          <t/>
        </is>
      </c>
    </row>
    <row r="85" customHeight="true" ht="30.0">
      <c r="A85" s="8" t="inlineStr">
        <is>
          <t>表 A.7 危险废物转移情况信息表</t>
        </is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48" t="inlineStr">
        <is>
          <t/>
        </is>
      </c>
    </row>
    <row r="86" customHeight="true" ht="30.0">
      <c r="A86" s="10" t="inlineStr">
        <is>
          <t>（危险废物环境重点监管单位、危险废物简化管理单位、危险废物登记管理单位填写）</t>
        </is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50" t="inlineStr">
        <is>
          <t/>
        </is>
      </c>
    </row>
    <row r="87" customHeight="true" ht="43.0">
      <c r="A87" s="12" t="inlineStr">
        <is>
          <t>序号</t>
        </is>
      </c>
      <c r="B87" s="14" t="inlineStr">
        <is>
          <t>转移类型</t>
        </is>
      </c>
      <c r="C87" s="14" t="inlineStr">
        <is>
          <t>危险废物行业俗称/ 单位内部名称</t>
        </is>
      </c>
      <c r="D87" s="14"/>
      <c r="E87" s="14" t="inlineStr">
        <is>
          <t>危险废物类别</t>
        </is>
      </c>
      <c r="F87" s="14" t="inlineStr">
        <is>
          <t>危险废物代码</t>
        </is>
      </c>
      <c r="G87" s="14" t="inlineStr">
        <is>
          <t>有害成分名称</t>
        </is>
      </c>
      <c r="H87" s="14" t="inlineStr">
        <is>
          <t>形态</t>
        </is>
      </c>
      <c r="I87" s="14" t="inlineStr">
        <is>
          <t>危险特性</t>
        </is>
      </c>
      <c r="J87" s="14" t="inlineStr">
        <is>
          <t>本年度预计转移量</t>
        </is>
      </c>
      <c r="K87" s="14" t="inlineStr">
        <is>
          <t>计量单位</t>
        </is>
      </c>
      <c r="L87" s="14" t="inlineStr">
        <is>
          <t>利用/ 处置方式代码</t>
        </is>
      </c>
      <c r="M87" s="14" t="inlineStr">
        <is>
          <t>拟接收单位类型</t>
        </is>
      </c>
      <c r="N87" s="14" t="inlineStr">
        <is>
          <t>危险废物经营许可证持有单位</t>
        </is>
      </c>
      <c r="O87" s="14"/>
      <c r="P87" s="14"/>
      <c r="Q87" s="14" t="inlineStr">
        <is>
          <t>危险废物利用处置环节豁免管理单位</t>
        </is>
      </c>
      <c r="R87" s="14"/>
      <c r="S87" s="32" t="inlineStr">
        <is>
          <t>中华人民共和国境外的危险废物利用处置单位</t>
        </is>
      </c>
      <c r="T87" s="32"/>
      <c r="U87" s="41" t="inlineStr">
        <is>
          <t/>
        </is>
      </c>
    </row>
    <row r="88" customHeight="true" ht="30.0">
      <c r="A88" s="12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9" t="inlineStr">
        <is>
          <t>单位名称</t>
        </is>
      </c>
      <c r="O88" s="19"/>
      <c r="P88" s="19" t="inlineStr">
        <is>
          <t>许可证编码</t>
        </is>
      </c>
      <c r="Q88" s="19" t="inlineStr">
        <is>
          <t>单位名称</t>
        </is>
      </c>
      <c r="R88" s="19"/>
      <c r="S88" s="34" t="inlineStr">
        <is>
          <t>单位名称</t>
        </is>
      </c>
      <c r="T88" s="34"/>
      <c r="U88" s="41" t="inlineStr">
        <is>
          <t/>
        </is>
      </c>
    </row>
    <row r="89" customHeight="true" ht="85.0">
      <c r="A89" s="36" t="n">
        <v>1.0</v>
      </c>
      <c r="B89" s="19" t="inlineStr">
        <is>
          <t>省内转移</t>
        </is>
      </c>
      <c r="C89" s="19" t="inlineStr">
        <is>
          <t>废溶剂</t>
        </is>
      </c>
      <c r="D89" s="19"/>
      <c r="E89" s="19" t="inlineStr">
        <is>
          <t>HW06废有机溶剂与含有机溶剂废物</t>
        </is>
      </c>
      <c r="F89" s="19" t="inlineStr">
        <is>
          <t>900-404-06</t>
        </is>
      </c>
      <c r="G89" s="19" t="inlineStr">
        <is>
          <t>含VOC溶剂</t>
        </is>
      </c>
      <c r="H89" s="19" t="inlineStr">
        <is>
          <t>L</t>
        </is>
      </c>
      <c r="I89" s="19" t="inlineStr">
        <is>
          <t>I</t>
        </is>
      </c>
      <c r="J89" s="44" t="n">
        <v>50.0</v>
      </c>
      <c r="K89" s="19" t="inlineStr">
        <is>
          <t>吨</t>
        </is>
      </c>
      <c r="L89" s="19" t="inlineStr">
        <is>
          <t>C1</t>
        </is>
      </c>
      <c r="M89" s="19" t="inlineStr">
        <is>
          <t>危险废物经营许可证持有单位</t>
        </is>
      </c>
      <c r="N89" s="19" t="inlineStr">
        <is>
          <t>北京金隅红树林环保技术有限责任公司</t>
        </is>
      </c>
      <c r="O89" s="19"/>
      <c r="P89" s="19" t="inlineStr">
        <is>
          <t>D11000018</t>
        </is>
      </c>
      <c r="Q89" s="19" t="inlineStr">
        <is>
          <t>/</t>
        </is>
      </c>
      <c r="R89" s="19"/>
      <c r="S89" s="34" t="inlineStr">
        <is>
          <t>/</t>
        </is>
      </c>
      <c r="T89" s="34"/>
      <c r="U89" s="41" t="inlineStr">
        <is>
          <t>64fbb6ba-af5e-11ee-9329-005056a01042</t>
        </is>
      </c>
    </row>
    <row r="90" customHeight="true" ht="71.0">
      <c r="A90" s="36" t="n">
        <v>2.0</v>
      </c>
      <c r="B90" s="19" t="inlineStr">
        <is>
          <t>省内转移</t>
        </is>
      </c>
      <c r="C90" s="19" t="inlineStr">
        <is>
          <t>废矿物油</t>
        </is>
      </c>
      <c r="D90" s="19"/>
      <c r="E90" s="19" t="inlineStr">
        <is>
          <t>HW08废矿物油与含矿物油废物</t>
        </is>
      </c>
      <c r="F90" s="19" t="inlineStr">
        <is>
          <t>900-249-08</t>
        </is>
      </c>
      <c r="G90" s="19" t="inlineStr">
        <is>
          <t>设备工艺换油、日常使用回收废油</t>
        </is>
      </c>
      <c r="H90" s="19" t="inlineStr">
        <is>
          <t>L</t>
        </is>
      </c>
      <c r="I90" s="19" t="inlineStr">
        <is>
          <t>I</t>
        </is>
      </c>
      <c r="J90" s="44" t="n">
        <v>20.0</v>
      </c>
      <c r="K90" s="19" t="inlineStr">
        <is>
          <t>吨</t>
        </is>
      </c>
      <c r="L90" s="19" t="inlineStr">
        <is>
          <t>C1</t>
        </is>
      </c>
      <c r="M90" s="19" t="inlineStr">
        <is>
          <t>危险废物经营许可证持有单位</t>
        </is>
      </c>
      <c r="N90" s="19" t="inlineStr">
        <is>
          <t>北京金隅红树林环保技术有限责任公司</t>
        </is>
      </c>
      <c r="O90" s="19"/>
      <c r="P90" s="19" t="inlineStr">
        <is>
          <t>D11000018</t>
        </is>
      </c>
      <c r="Q90" s="19" t="inlineStr">
        <is>
          <t>/</t>
        </is>
      </c>
      <c r="R90" s="19"/>
      <c r="S90" s="34" t="inlineStr">
        <is>
          <t>/</t>
        </is>
      </c>
      <c r="T90" s="34"/>
      <c r="U90" s="41" t="inlineStr">
        <is>
          <t>64fbbe12-af5e-11ee-9329-005056a01042</t>
        </is>
      </c>
    </row>
    <row r="91" customHeight="true" ht="57.0">
      <c r="A91" s="36" t="n">
        <v>3.0</v>
      </c>
      <c r="B91" s="19" t="inlineStr">
        <is>
          <t>省内转移</t>
        </is>
      </c>
      <c r="C91" s="19" t="inlineStr">
        <is>
          <t>废漆渣</t>
        </is>
      </c>
      <c r="D91" s="19"/>
      <c r="E91" s="19" t="inlineStr">
        <is>
          <t>HW12染料、涂料废物</t>
        </is>
      </c>
      <c r="F91" s="19" t="inlineStr">
        <is>
          <t>900-252-12</t>
        </is>
      </c>
      <c r="G91" s="19" t="inlineStr">
        <is>
          <t>涂装喷漆产生</t>
        </is>
      </c>
      <c r="H91" s="19" t="inlineStr">
        <is>
          <t>S</t>
        </is>
      </c>
      <c r="I91" s="19" t="inlineStr">
        <is>
          <t>I</t>
        </is>
      </c>
      <c r="J91" s="44" t="n">
        <v>180.0</v>
      </c>
      <c r="K91" s="19" t="inlineStr">
        <is>
          <t>吨</t>
        </is>
      </c>
      <c r="L91" s="19" t="inlineStr">
        <is>
          <t>C1</t>
        </is>
      </c>
      <c r="M91" s="19" t="inlineStr">
        <is>
          <t>危险废物经营许可证持有单位</t>
        </is>
      </c>
      <c r="N91" s="19" t="inlineStr">
        <is>
          <t>北京金隅红树林环保技术有限责任公司</t>
        </is>
      </c>
      <c r="O91" s="19"/>
      <c r="P91" s="19" t="inlineStr">
        <is>
          <t>D11000018</t>
        </is>
      </c>
      <c r="Q91" s="19" t="inlineStr">
        <is>
          <t>/</t>
        </is>
      </c>
      <c r="R91" s="19"/>
      <c r="S91" s="34" t="inlineStr">
        <is>
          <t>/</t>
        </is>
      </c>
      <c r="T91" s="34"/>
      <c r="U91" s="41" t="inlineStr">
        <is>
          <t>64fbcd9a-af5e-11ee-9329-005056a01042</t>
        </is>
      </c>
    </row>
    <row r="92" customHeight="true" ht="155.0">
      <c r="A92" s="36" t="n">
        <v>4.0</v>
      </c>
      <c r="B92" s="19" t="inlineStr">
        <is>
          <t>省内转移</t>
        </is>
      </c>
      <c r="C92" s="19" t="inlineStr">
        <is>
          <t>污泥</t>
        </is>
      </c>
      <c r="D92" s="19"/>
      <c r="E92" s="19" t="inlineStr">
        <is>
          <t>HW17表面处理废物</t>
        </is>
      </c>
      <c r="F92" s="19" t="inlineStr">
        <is>
          <t>336-064-17</t>
        </is>
      </c>
      <c r="G92" s="19" t="inlineStr">
        <is>
          <t>污水处理站加药沉淀、清理蓄水池污泥产生；磷化工艺产生磷化渣......</t>
        </is>
      </c>
      <c r="H92" s="19" t="inlineStr">
        <is>
          <t>S</t>
        </is>
      </c>
      <c r="I92" s="19" t="inlineStr">
        <is>
          <t>T,C</t>
        </is>
      </c>
      <c r="J92" s="44" t="n">
        <v>400.0</v>
      </c>
      <c r="K92" s="19" t="inlineStr">
        <is>
          <t>吨</t>
        </is>
      </c>
      <c r="L92" s="19" t="inlineStr">
        <is>
          <t>C1</t>
        </is>
      </c>
      <c r="M92" s="19" t="inlineStr">
        <is>
          <t>危险废物经营许可证持有单位</t>
        </is>
      </c>
      <c r="N92" s="19" t="inlineStr">
        <is>
          <t>北京金隅红树林环保技术有限责任公司</t>
        </is>
      </c>
      <c r="O92" s="19"/>
      <c r="P92" s="19" t="inlineStr">
        <is>
          <t>D11000018</t>
        </is>
      </c>
      <c r="Q92" s="19" t="inlineStr">
        <is>
          <t>/</t>
        </is>
      </c>
      <c r="R92" s="19"/>
      <c r="S92" s="34" t="inlineStr">
        <is>
          <t>/</t>
        </is>
      </c>
      <c r="T92" s="34"/>
      <c r="U92" s="41" t="inlineStr">
        <is>
          <t>64fbd4ef-af5e-11ee-9329-005056a01042</t>
        </is>
      </c>
    </row>
    <row r="93" customHeight="true" ht="71.0">
      <c r="A93" s="36" t="n">
        <v>5.0</v>
      </c>
      <c r="B93" s="19" t="inlineStr">
        <is>
          <t>省内转移</t>
        </is>
      </c>
      <c r="C93" s="19" t="inlineStr">
        <is>
          <t>废电瓶</t>
        </is>
      </c>
      <c r="D93" s="19"/>
      <c r="E93" s="19" t="inlineStr">
        <is>
          <t>HW31含铅废物</t>
        </is>
      </c>
      <c r="F93" s="19" t="inlineStr">
        <is>
          <t>900-052-31</t>
        </is>
      </c>
      <c r="G93" s="19" t="inlineStr">
        <is>
          <t>电瓶车更换电池、设备更换电池</t>
        </is>
      </c>
      <c r="H93" s="19" t="inlineStr">
        <is>
          <t>S</t>
        </is>
      </c>
      <c r="I93" s="19" t="inlineStr">
        <is>
          <t>T,C</t>
        </is>
      </c>
      <c r="J93" s="44" t="n">
        <v>15.0</v>
      </c>
      <c r="K93" s="19" t="inlineStr">
        <is>
          <t>吨</t>
        </is>
      </c>
      <c r="L93" s="19" t="inlineStr">
        <is>
          <t>D1</t>
        </is>
      </c>
      <c r="M93" s="19" t="inlineStr">
        <is>
          <t>危险废物经营许可证持有单位</t>
        </is>
      </c>
      <c r="N93" s="19" t="inlineStr">
        <is>
          <t>北京生态岛科技有限责任公司</t>
        </is>
      </c>
      <c r="O93" s="19"/>
      <c r="P93" s="19" t="inlineStr">
        <is>
          <t>D11000022</t>
        </is>
      </c>
      <c r="Q93" s="19" t="inlineStr">
        <is>
          <t>/</t>
        </is>
      </c>
      <c r="R93" s="19"/>
      <c r="S93" s="34" t="inlineStr">
        <is>
          <t>/</t>
        </is>
      </c>
      <c r="T93" s="34"/>
      <c r="U93" s="41" t="inlineStr">
        <is>
          <t>64fbe4d0-af5e-11ee-9329-005056a01042</t>
        </is>
      </c>
    </row>
    <row r="94" customHeight="true" ht="57.0">
      <c r="A94" s="36" t="n">
        <v>6.0</v>
      </c>
      <c r="B94" s="19" t="inlineStr">
        <is>
          <t>省内转移</t>
        </is>
      </c>
      <c r="C94" s="19" t="inlineStr">
        <is>
          <t>废活性炭</t>
        </is>
      </c>
      <c r="D94" s="19"/>
      <c r="E94" s="19" t="inlineStr">
        <is>
          <t>HW49其他废物</t>
        </is>
      </c>
      <c r="F94" s="19" t="inlineStr">
        <is>
          <t>900-039-49</t>
        </is>
      </c>
      <c r="G94" s="19" t="inlineStr">
        <is>
          <t>废气治理设备更换活性炭</t>
        </is>
      </c>
      <c r="H94" s="19" t="inlineStr">
        <is>
          <t>S</t>
        </is>
      </c>
      <c r="I94" s="19" t="inlineStr">
        <is>
          <t>T</t>
        </is>
      </c>
      <c r="J94" s="44" t="n">
        <v>15.0</v>
      </c>
      <c r="K94" s="19" t="inlineStr">
        <is>
          <t>吨</t>
        </is>
      </c>
      <c r="L94" s="19" t="inlineStr">
        <is>
          <t>C1</t>
        </is>
      </c>
      <c r="M94" s="19" t="inlineStr">
        <is>
          <t>危险废物经营许可证持有单位</t>
        </is>
      </c>
      <c r="N94" s="19" t="inlineStr">
        <is>
          <t>北京金隅红树林环保技术有限责任公司</t>
        </is>
      </c>
      <c r="O94" s="19"/>
      <c r="P94" s="19" t="inlineStr">
        <is>
          <t>D11000018</t>
        </is>
      </c>
      <c r="Q94" s="19" t="inlineStr">
        <is>
          <t>/</t>
        </is>
      </c>
      <c r="R94" s="19"/>
      <c r="S94" s="34" t="inlineStr">
        <is>
          <t>/</t>
        </is>
      </c>
      <c r="T94" s="34"/>
      <c r="U94" s="41" t="inlineStr">
        <is>
          <t>64fbfa28-af5e-11ee-9329-005056a01042</t>
        </is>
      </c>
    </row>
    <row r="95" customHeight="true" ht="99.0">
      <c r="A95" s="36" t="n">
        <v>7.0</v>
      </c>
      <c r="B95" s="19" t="inlineStr">
        <is>
          <t>省内转移</t>
        </is>
      </c>
      <c r="C95" s="19" t="inlineStr">
        <is>
          <t>沾漆废物</t>
        </is>
      </c>
      <c r="D95" s="19"/>
      <c r="E95" s="19" t="inlineStr">
        <is>
          <t>HW49其他废物</t>
        </is>
      </c>
      <c r="F95" s="19" t="inlineStr">
        <is>
          <t>900-041-49</t>
        </is>
      </c>
      <c r="G95" s="19" t="inlineStr">
        <is>
          <t>喷漆过程产生的遮蔽塑料布、过滤棉、过滤袋</t>
        </is>
      </c>
      <c r="H95" s="19" t="inlineStr">
        <is>
          <t>S</t>
        </is>
      </c>
      <c r="I95" s="19" t="inlineStr">
        <is>
          <t>I</t>
        </is>
      </c>
      <c r="J95" s="44" t="n">
        <v>30.0</v>
      </c>
      <c r="K95" s="19" t="inlineStr">
        <is>
          <t>吨</t>
        </is>
      </c>
      <c r="L95" s="19" t="inlineStr">
        <is>
          <t>C1</t>
        </is>
      </c>
      <c r="M95" s="19" t="inlineStr">
        <is>
          <t>危险废物经营许可证持有单位</t>
        </is>
      </c>
      <c r="N95" s="19" t="inlineStr">
        <is>
          <t>北京金隅红树林环保技术有限责任公司</t>
        </is>
      </c>
      <c r="O95" s="19"/>
      <c r="P95" s="19" t="inlineStr">
        <is>
          <t>D11000018</t>
        </is>
      </c>
      <c r="Q95" s="19" t="inlineStr">
        <is>
          <t>/</t>
        </is>
      </c>
      <c r="R95" s="19"/>
      <c r="S95" s="34" t="inlineStr">
        <is>
          <t>/</t>
        </is>
      </c>
      <c r="T95" s="34"/>
      <c r="U95" s="41" t="inlineStr">
        <is>
          <t>64fbfab3-af5e-11ee-9329-005056a01042</t>
        </is>
      </c>
    </row>
    <row r="96" customHeight="true" ht="57.0">
      <c r="A96" s="36" t="n">
        <v>8.0</v>
      </c>
      <c r="B96" s="19" t="inlineStr">
        <is>
          <t>省内转移</t>
        </is>
      </c>
      <c r="C96" s="19" t="inlineStr">
        <is>
          <t>废空桶</t>
        </is>
      </c>
      <c r="D96" s="19"/>
      <c r="E96" s="19" t="inlineStr">
        <is>
          <t>HW49其他废物</t>
        </is>
      </c>
      <c r="F96" s="19" t="inlineStr">
        <is>
          <t>900-041-49</t>
        </is>
      </c>
      <c r="G96" s="19" t="inlineStr">
        <is>
          <t>使用油漆产生</t>
        </is>
      </c>
      <c r="H96" s="19" t="inlineStr">
        <is>
          <t>S</t>
        </is>
      </c>
      <c r="I96" s="19" t="inlineStr">
        <is>
          <t>In</t>
        </is>
      </c>
      <c r="J96" s="44" t="n">
        <v>25.0</v>
      </c>
      <c r="K96" s="19" t="inlineStr">
        <is>
          <t>吨</t>
        </is>
      </c>
      <c r="L96" s="19" t="inlineStr">
        <is>
          <t>C1</t>
        </is>
      </c>
      <c r="M96" s="19" t="inlineStr">
        <is>
          <t>危险废物经营许可证持有单位</t>
        </is>
      </c>
      <c r="N96" s="19" t="inlineStr">
        <is>
          <t>北京金隅红树林环保技术有限责任公司</t>
        </is>
      </c>
      <c r="O96" s="19"/>
      <c r="P96" s="19" t="inlineStr">
        <is>
          <t>D11000018</t>
        </is>
      </c>
      <c r="Q96" s="19" t="inlineStr">
        <is>
          <t>/</t>
        </is>
      </c>
      <c r="R96" s="19"/>
      <c r="S96" s="34" t="inlineStr">
        <is>
          <t>/</t>
        </is>
      </c>
      <c r="T96" s="34"/>
      <c r="U96" s="41" t="inlineStr">
        <is>
          <t>64fbfb32-af5e-11ee-9329-005056a01042</t>
        </is>
      </c>
    </row>
    <row r="97" customHeight="true" ht="57.0">
      <c r="A97" s="36" t="n">
        <v>9.0</v>
      </c>
      <c r="B97" s="19" t="inlineStr">
        <is>
          <t>省内转移</t>
        </is>
      </c>
      <c r="C97" s="19" t="inlineStr">
        <is>
          <t>废化学试剂</t>
        </is>
      </c>
      <c r="D97" s="19"/>
      <c r="E97" s="19" t="inlineStr">
        <is>
          <t>HW49其他废物</t>
        </is>
      </c>
      <c r="F97" s="19" t="inlineStr">
        <is>
          <t>900-047-49</t>
        </is>
      </c>
      <c r="G97" s="19" t="inlineStr">
        <is>
          <t>酸液、碱液</t>
        </is>
      </c>
      <c r="H97" s="19" t="inlineStr">
        <is>
          <t>L</t>
        </is>
      </c>
      <c r="I97" s="19" t="inlineStr">
        <is>
          <t>C,I,R</t>
        </is>
      </c>
      <c r="J97" s="44" t="n">
        <v>0.5</v>
      </c>
      <c r="K97" s="19" t="inlineStr">
        <is>
          <t>吨</t>
        </is>
      </c>
      <c r="L97" s="19" t="inlineStr">
        <is>
          <t>C1</t>
        </is>
      </c>
      <c r="M97" s="19" t="inlineStr">
        <is>
          <t>危险废物经营许可证持有单位</t>
        </is>
      </c>
      <c r="N97" s="19" t="inlineStr">
        <is>
          <t>北京金隅红树林环保技术有限责任公司</t>
        </is>
      </c>
      <c r="O97" s="19"/>
      <c r="P97" s="19" t="inlineStr">
        <is>
          <t>D11000018</t>
        </is>
      </c>
      <c r="Q97" s="19" t="inlineStr">
        <is>
          <t>/</t>
        </is>
      </c>
      <c r="R97" s="19"/>
      <c r="S97" s="34" t="inlineStr">
        <is>
          <t>/</t>
        </is>
      </c>
      <c r="T97" s="34"/>
      <c r="U97" s="41" t="inlineStr">
        <is>
          <t>64fbfc2c-af5e-11ee-9329-005056a01042</t>
        </is>
      </c>
    </row>
    <row r="98" customHeight="true" ht="30.0">
      <c r="A98" s="27" t="inlineStr">
        <is>
          <t/>
        </is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" t="inlineStr">
        <is>
          <t/>
        </is>
      </c>
    </row>
  </sheetData>
  <mergeCells>
    <mergeCell ref="A1:T1"/>
    <mergeCell ref="D2:H2"/>
    <mergeCell ref="I2:T2"/>
    <mergeCell ref="D3:H3"/>
    <mergeCell ref="I3:T3"/>
    <mergeCell ref="D4:H4"/>
    <mergeCell ref="I4:T4"/>
    <mergeCell ref="B5:T5"/>
    <mergeCell ref="A6:T6"/>
    <mergeCell ref="A7:T7"/>
    <mergeCell ref="A8:D8"/>
    <mergeCell ref="E8:J8"/>
    <mergeCell ref="K8:N8"/>
    <mergeCell ref="O8:T8"/>
    <mergeCell ref="A9:D9"/>
    <mergeCell ref="E9:J9"/>
    <mergeCell ref="K9:N9"/>
    <mergeCell ref="O9:T9"/>
    <mergeCell ref="A10:D10"/>
    <mergeCell ref="E10:J10"/>
    <mergeCell ref="K10:N10"/>
    <mergeCell ref="O10:T10"/>
    <mergeCell ref="A11:D11"/>
    <mergeCell ref="E11:J11"/>
    <mergeCell ref="K11:N11"/>
    <mergeCell ref="O11:T11"/>
    <mergeCell ref="A12:D12"/>
    <mergeCell ref="E12:J12"/>
    <mergeCell ref="K12:N12"/>
    <mergeCell ref="O12:T12"/>
    <mergeCell ref="A13:D13"/>
    <mergeCell ref="E13:J13"/>
    <mergeCell ref="K13:N13"/>
    <mergeCell ref="O13:T13"/>
    <mergeCell ref="A14:D14"/>
    <mergeCell ref="E14:J14"/>
    <mergeCell ref="K14:N14"/>
    <mergeCell ref="O14:T14"/>
    <mergeCell ref="A15:D15"/>
    <mergeCell ref="E15:J15"/>
    <mergeCell ref="K15:N15"/>
    <mergeCell ref="O15:T15"/>
    <mergeCell ref="A16:T16"/>
    <mergeCell ref="A17:T17"/>
    <mergeCell ref="A18:T18"/>
    <mergeCell ref="A19:A20"/>
    <mergeCell ref="B19:B20"/>
    <mergeCell ref="C19:C20"/>
    <mergeCell ref="D19:D20"/>
    <mergeCell ref="E19:E20"/>
    <mergeCell ref="F19:H19"/>
    <mergeCell ref="I19:J19"/>
    <mergeCell ref="K19:P19"/>
    <mergeCell ref="Q19:T19"/>
    <mergeCell ref="A25:T25"/>
    <mergeCell ref="A26:T26"/>
    <mergeCell ref="A27:T27"/>
    <mergeCell ref="A28:A29"/>
    <mergeCell ref="B28:B29"/>
    <mergeCell ref="C28:C29"/>
    <mergeCell ref="D28:D29"/>
    <mergeCell ref="E28:G28"/>
    <mergeCell ref="H28:H29"/>
    <mergeCell ref="I28:I29"/>
    <mergeCell ref="J28:J29"/>
    <mergeCell ref="K28:K29"/>
    <mergeCell ref="L28:L29"/>
    <mergeCell ref="M28:M29"/>
    <mergeCell ref="N28:N29"/>
    <mergeCell ref="O28:T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A43:T43"/>
    <mergeCell ref="A44:T44"/>
    <mergeCell ref="A45:T45"/>
    <mergeCell ref="A46:A47"/>
    <mergeCell ref="B46:C47"/>
    <mergeCell ref="D46:D47"/>
    <mergeCell ref="E46:H47"/>
    <mergeCell ref="I46:J47"/>
    <mergeCell ref="K46:L47"/>
    <mergeCell ref="M46:N47"/>
    <mergeCell ref="O46:O47"/>
    <mergeCell ref="P46:P47"/>
    <mergeCell ref="Q46:Q47"/>
    <mergeCell ref="R46:S47"/>
    <mergeCell ref="T46:T47"/>
    <mergeCell ref="B48:C48"/>
    <mergeCell ref="E48:H48"/>
    <mergeCell ref="I48:J48"/>
    <mergeCell ref="K48:L48"/>
    <mergeCell ref="M48:N48"/>
    <mergeCell ref="R48:S48"/>
    <mergeCell ref="B49:C49"/>
    <mergeCell ref="E49:H49"/>
    <mergeCell ref="I49:J49"/>
    <mergeCell ref="K49:L49"/>
    <mergeCell ref="M49:N49"/>
    <mergeCell ref="R49:S49"/>
    <mergeCell ref="B50:C50"/>
    <mergeCell ref="E50:H50"/>
    <mergeCell ref="I50:J50"/>
    <mergeCell ref="K50:L50"/>
    <mergeCell ref="M50:N50"/>
    <mergeCell ref="R50:S50"/>
    <mergeCell ref="B51:C51"/>
    <mergeCell ref="E51:H51"/>
    <mergeCell ref="I51:J51"/>
    <mergeCell ref="K51:L51"/>
    <mergeCell ref="M51:N51"/>
    <mergeCell ref="R51:S51"/>
    <mergeCell ref="B52:C52"/>
    <mergeCell ref="E52:H52"/>
    <mergeCell ref="I52:J52"/>
    <mergeCell ref="K52:L52"/>
    <mergeCell ref="M52:N52"/>
    <mergeCell ref="R52:S52"/>
    <mergeCell ref="B53:C53"/>
    <mergeCell ref="E53:H53"/>
    <mergeCell ref="I53:J53"/>
    <mergeCell ref="K53:L53"/>
    <mergeCell ref="M53:N53"/>
    <mergeCell ref="R53:S53"/>
    <mergeCell ref="B54:C54"/>
    <mergeCell ref="E54:H54"/>
    <mergeCell ref="I54:J54"/>
    <mergeCell ref="K54:L54"/>
    <mergeCell ref="M54:N54"/>
    <mergeCell ref="R54:S54"/>
    <mergeCell ref="B55:C55"/>
    <mergeCell ref="E55:H55"/>
    <mergeCell ref="I55:J55"/>
    <mergeCell ref="K55:L55"/>
    <mergeCell ref="M55:N55"/>
    <mergeCell ref="R55:S55"/>
    <mergeCell ref="B56:C56"/>
    <mergeCell ref="E56:H56"/>
    <mergeCell ref="I56:J56"/>
    <mergeCell ref="K56:L56"/>
    <mergeCell ref="M56:N56"/>
    <mergeCell ref="R56:S56"/>
    <mergeCell ref="B57:C57"/>
    <mergeCell ref="E57:H57"/>
    <mergeCell ref="I57:J57"/>
    <mergeCell ref="K57:L57"/>
    <mergeCell ref="M57:N57"/>
    <mergeCell ref="R57:S57"/>
    <mergeCell ref="B58:C58"/>
    <mergeCell ref="E58:H58"/>
    <mergeCell ref="I58:J58"/>
    <mergeCell ref="K58:L58"/>
    <mergeCell ref="M58:N58"/>
    <mergeCell ref="R58:S58"/>
    <mergeCell ref="B59:C59"/>
    <mergeCell ref="E59:H59"/>
    <mergeCell ref="I59:J59"/>
    <mergeCell ref="K59:L59"/>
    <mergeCell ref="M59:N59"/>
    <mergeCell ref="R59:S59"/>
    <mergeCell ref="B60:C60"/>
    <mergeCell ref="E60:H60"/>
    <mergeCell ref="I60:J60"/>
    <mergeCell ref="K60:L60"/>
    <mergeCell ref="M60:N60"/>
    <mergeCell ref="R60:S60"/>
    <mergeCell ref="A61:T61"/>
    <mergeCell ref="A62:T62"/>
    <mergeCell ref="A63:T63"/>
    <mergeCell ref="A64:A65"/>
    <mergeCell ref="B64:B65"/>
    <mergeCell ref="C64:D65"/>
    <mergeCell ref="E64:H65"/>
    <mergeCell ref="I64:J65"/>
    <mergeCell ref="K64:L65"/>
    <mergeCell ref="M64:N65"/>
    <mergeCell ref="O64:O65"/>
    <mergeCell ref="P64:P65"/>
    <mergeCell ref="Q64:Q65"/>
    <mergeCell ref="R64:S65"/>
    <mergeCell ref="T64:T65"/>
    <mergeCell ref="C66:D66"/>
    <mergeCell ref="E66:H66"/>
    <mergeCell ref="I66:J66"/>
    <mergeCell ref="K66:L66"/>
    <mergeCell ref="M66:N66"/>
    <mergeCell ref="R66:S66"/>
    <mergeCell ref="A67:T67"/>
    <mergeCell ref="A68:T68"/>
    <mergeCell ref="A69:T69"/>
    <mergeCell ref="A70:A81"/>
    <mergeCell ref="B70:B71"/>
    <mergeCell ref="C70:J71"/>
    <mergeCell ref="K70:N71"/>
    <mergeCell ref="O70:Q71"/>
    <mergeCell ref="R70:T71"/>
    <mergeCell ref="C72:J72"/>
    <mergeCell ref="K72:N72"/>
    <mergeCell ref="O72:Q72"/>
    <mergeCell ref="R72:T72"/>
    <mergeCell ref="C73:J73"/>
    <mergeCell ref="K73:N73"/>
    <mergeCell ref="O73:Q73"/>
    <mergeCell ref="R73:T73"/>
    <mergeCell ref="C74:J74"/>
    <mergeCell ref="K74:N74"/>
    <mergeCell ref="O74:Q74"/>
    <mergeCell ref="R74:T74"/>
    <mergeCell ref="C75:J75"/>
    <mergeCell ref="K75:N75"/>
    <mergeCell ref="O75:Q75"/>
    <mergeCell ref="R75:T75"/>
    <mergeCell ref="C76:J76"/>
    <mergeCell ref="K76:N76"/>
    <mergeCell ref="O76:Q76"/>
    <mergeCell ref="R76:T76"/>
    <mergeCell ref="C77:J77"/>
    <mergeCell ref="K77:N77"/>
    <mergeCell ref="O77:Q77"/>
    <mergeCell ref="R77:T77"/>
    <mergeCell ref="C78:J78"/>
    <mergeCell ref="K78:N78"/>
    <mergeCell ref="O78:Q78"/>
    <mergeCell ref="R78:T78"/>
    <mergeCell ref="C79:J79"/>
    <mergeCell ref="K79:N79"/>
    <mergeCell ref="O79:Q79"/>
    <mergeCell ref="R79:T79"/>
    <mergeCell ref="C80:J80"/>
    <mergeCell ref="K80:N80"/>
    <mergeCell ref="O80:Q80"/>
    <mergeCell ref="R80:T80"/>
    <mergeCell ref="B81:J81"/>
    <mergeCell ref="K81:N81"/>
    <mergeCell ref="O81:Q81"/>
    <mergeCell ref="R81:T81"/>
    <mergeCell ref="B82:T82"/>
    <mergeCell ref="B83:T83"/>
    <mergeCell ref="A84:T84"/>
    <mergeCell ref="A85:T85"/>
    <mergeCell ref="A86:T86"/>
    <mergeCell ref="A87:A88"/>
    <mergeCell ref="B87:B88"/>
    <mergeCell ref="C87:D88"/>
    <mergeCell ref="E87:E88"/>
    <mergeCell ref="F87:F88"/>
    <mergeCell ref="G87:G88"/>
    <mergeCell ref="H87:H88"/>
    <mergeCell ref="I87:I88"/>
    <mergeCell ref="J87:J88"/>
    <mergeCell ref="K87:K88"/>
    <mergeCell ref="L87:L88"/>
    <mergeCell ref="M87:M88"/>
    <mergeCell ref="N87:P87"/>
    <mergeCell ref="Q87:R87"/>
    <mergeCell ref="S87:T87"/>
    <mergeCell ref="N88:O88"/>
    <mergeCell ref="Q88:R88"/>
    <mergeCell ref="S88:T88"/>
    <mergeCell ref="C89:D89"/>
    <mergeCell ref="N89:O89"/>
    <mergeCell ref="Q89:R89"/>
    <mergeCell ref="S89:T89"/>
    <mergeCell ref="C90:D90"/>
    <mergeCell ref="N90:O90"/>
    <mergeCell ref="Q90:R90"/>
    <mergeCell ref="S90:T90"/>
    <mergeCell ref="C91:D91"/>
    <mergeCell ref="N91:O91"/>
    <mergeCell ref="Q91:R91"/>
    <mergeCell ref="S91:T91"/>
    <mergeCell ref="C92:D92"/>
    <mergeCell ref="N92:O92"/>
    <mergeCell ref="Q92:R92"/>
    <mergeCell ref="S92:T92"/>
    <mergeCell ref="C93:D93"/>
    <mergeCell ref="N93:O93"/>
    <mergeCell ref="Q93:R93"/>
    <mergeCell ref="S93:T93"/>
    <mergeCell ref="C94:D94"/>
    <mergeCell ref="N94:O94"/>
    <mergeCell ref="Q94:R94"/>
    <mergeCell ref="S94:T94"/>
    <mergeCell ref="C95:D95"/>
    <mergeCell ref="N95:O95"/>
    <mergeCell ref="Q95:R95"/>
    <mergeCell ref="S95:T95"/>
    <mergeCell ref="C96:D96"/>
    <mergeCell ref="N96:O96"/>
    <mergeCell ref="Q96:R96"/>
    <mergeCell ref="S96:T96"/>
    <mergeCell ref="C97:D97"/>
    <mergeCell ref="N97:O97"/>
    <mergeCell ref="Q97:R97"/>
    <mergeCell ref="S97:T97"/>
    <mergeCell ref="A98:T98"/>
  </mergeCells>
  <pageMargins bottom="0.748031497001648" footer="0.3" header="0.3" left="0.748031497001648" right="0.748031497001648" top="0.748031497001648"/>
  <pageSetup orientation="landscape" paperSize="9"/>
  <headerFooter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2024-01-10T02:17:30Z</dcterms:created>
  <dc:creator>Apache POI</dc:creator>
</cp:coreProperties>
</file>